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04"/>
  <workbookPr/>
  <mc:AlternateContent xmlns:mc="http://schemas.openxmlformats.org/markup-compatibility/2006">
    <mc:Choice Requires="x15">
      <x15ac:absPath xmlns:x15ac="http://schemas.microsoft.com/office/spreadsheetml/2010/11/ac" url="https://unsw-my.sharepoint.com/personal/z3317452_ad_unsw_edu_au/Documents/STROKOG-me ONEDRIVE/Project PSD risk prediction/Neurology submission/"/>
    </mc:Choice>
  </mc:AlternateContent>
  <xr:revisionPtr revIDLastSave="163" documentId="8_{940F0759-DF86-44AC-830B-DA0C7D3006FB}" xr6:coauthVersionLast="47" xr6:coauthVersionMax="47" xr10:uidLastSave="{BCADD2DD-12DD-4012-BD4B-51C2ABE806EF}"/>
  <bookViews>
    <workbookView xWindow="-108" yWindow="-108" windowWidth="23256" windowHeight="12456" xr2:uid="{EF881F5E-7B61-4C67-980E-65C70D392977}"/>
  </bookViews>
  <sheets>
    <sheet name="index" sheetId="8"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 i="8" l="1"/>
  <c r="G18" i="8"/>
  <c r="H18" i="8" s="1"/>
  <c r="H10" i="8"/>
  <c r="H9" i="8"/>
  <c r="H8" i="8"/>
  <c r="H7" i="8"/>
  <c r="G5" i="8"/>
  <c r="G17" i="8" s="1"/>
  <c r="H17" i="8" s="1"/>
  <c r="G16" i="8" l="1"/>
  <c r="H16" i="8" s="1"/>
  <c r="H11" i="8"/>
  <c r="H6" i="8"/>
  <c r="H5" i="8" l="1"/>
  <c r="H19" i="8" s="1"/>
  <c r="C13" i="8" s="1"/>
</calcChain>
</file>

<file path=xl/sharedStrings.xml><?xml version="1.0" encoding="utf-8"?>
<sst xmlns="http://schemas.openxmlformats.org/spreadsheetml/2006/main" count="178" uniqueCount="176">
  <si>
    <t>Answer all 7 questions to generate a risk estimate:</t>
  </si>
  <si>
    <t>FG 12</t>
  </si>
  <si>
    <t>Model coefficients</t>
  </si>
  <si>
    <t>Refer to notes below for additional information and context.</t>
  </si>
  <si>
    <t>score1</t>
  </si>
  <si>
    <t>score 2</t>
  </si>
  <si>
    <t>age (c at 67/10)</t>
  </si>
  <si>
    <r>
      <rPr>
        <b/>
        <sz val="11"/>
        <color theme="1"/>
        <rFont val="Aptos"/>
        <family val="2"/>
      </rPr>
      <t xml:space="preserve"> 1.</t>
    </r>
    <r>
      <rPr>
        <sz val="11"/>
        <color theme="1"/>
        <rFont val="Aptos"/>
        <family val="2"/>
      </rPr>
      <t xml:space="preserve"> What is the </t>
    </r>
    <r>
      <rPr>
        <b/>
        <sz val="11"/>
        <color theme="1"/>
        <rFont val="Aptos"/>
        <family val="2"/>
      </rPr>
      <t>age</t>
    </r>
    <r>
      <rPr>
        <sz val="11"/>
        <color theme="1"/>
        <rFont val="Aptos"/>
        <family val="2"/>
      </rPr>
      <t xml:space="preserve"> of the patient? *</t>
    </r>
  </si>
  <si>
    <t>sex (c at 0.59)</t>
  </si>
  <si>
    <r>
      <rPr>
        <b/>
        <sz val="11"/>
        <color theme="1"/>
        <rFont val="Aptos"/>
        <family val="2"/>
      </rPr>
      <t xml:space="preserve"> 2. </t>
    </r>
    <r>
      <rPr>
        <sz val="11"/>
        <color theme="1"/>
        <rFont val="Aptos"/>
        <family val="2"/>
      </rPr>
      <t xml:space="preserve">How many years of </t>
    </r>
    <r>
      <rPr>
        <b/>
        <sz val="11"/>
        <color theme="1"/>
        <rFont val="Aptos"/>
        <family val="2"/>
      </rPr>
      <t>education</t>
    </r>
    <r>
      <rPr>
        <sz val="11"/>
        <color theme="1"/>
        <rFont val="Aptos"/>
        <family val="2"/>
      </rPr>
      <t xml:space="preserve"> did they receive? †</t>
    </r>
  </si>
  <si>
    <t>sex x age</t>
  </si>
  <si>
    <r>
      <rPr>
        <b/>
        <sz val="11"/>
        <color theme="1"/>
        <rFont val="Aptos"/>
        <family val="2"/>
      </rPr>
      <t xml:space="preserve"> 3.</t>
    </r>
    <r>
      <rPr>
        <sz val="11"/>
        <color theme="1"/>
        <rFont val="Aptos"/>
        <family val="2"/>
      </rPr>
      <t xml:space="preserve"> Are they </t>
    </r>
    <r>
      <rPr>
        <b/>
        <sz val="11"/>
        <color theme="1"/>
        <rFont val="Aptos"/>
        <family val="2"/>
      </rPr>
      <t>female</t>
    </r>
    <r>
      <rPr>
        <sz val="11"/>
        <color theme="1"/>
        <rFont val="Aptos"/>
        <family val="2"/>
      </rPr>
      <t xml:space="preserve"> or </t>
    </r>
    <r>
      <rPr>
        <b/>
        <sz val="11"/>
        <color theme="1"/>
        <rFont val="Aptos"/>
        <family val="2"/>
      </rPr>
      <t>male</t>
    </r>
    <r>
      <rPr>
        <sz val="11"/>
        <color theme="1"/>
        <rFont val="Aptos"/>
        <family val="2"/>
      </rPr>
      <t xml:space="preserve">? </t>
    </r>
  </si>
  <si>
    <t>education</t>
  </si>
  <si>
    <r>
      <rPr>
        <b/>
        <sz val="11"/>
        <color theme="1"/>
        <rFont val="Aptos"/>
        <family val="2"/>
      </rPr>
      <t xml:space="preserve"> 4</t>
    </r>
    <r>
      <rPr>
        <sz val="11"/>
        <color theme="1"/>
        <rFont val="Aptos"/>
        <family val="2"/>
      </rPr>
      <t xml:space="preserve">. Does the patient have a history of </t>
    </r>
    <r>
      <rPr>
        <b/>
        <sz val="11"/>
        <color theme="1"/>
        <rFont val="Aptos"/>
        <family val="2"/>
      </rPr>
      <t>diabetes</t>
    </r>
    <r>
      <rPr>
        <sz val="11"/>
        <color theme="1"/>
        <rFont val="Aptos"/>
        <family val="2"/>
      </rPr>
      <t xml:space="preserve">? </t>
    </r>
  </si>
  <si>
    <t>diabetes</t>
  </si>
  <si>
    <r>
      <rPr>
        <b/>
        <sz val="11"/>
        <color theme="1"/>
        <rFont val="Aptos"/>
        <family val="2"/>
      </rPr>
      <t xml:space="preserve"> 5</t>
    </r>
    <r>
      <rPr>
        <sz val="11"/>
        <color theme="1"/>
        <rFont val="Aptos"/>
        <family val="2"/>
      </rPr>
      <t xml:space="preserve">. What is the </t>
    </r>
    <r>
      <rPr>
        <b/>
        <sz val="11"/>
        <color theme="1"/>
        <rFont val="Aptos"/>
        <family val="2"/>
      </rPr>
      <t>severity</t>
    </r>
    <r>
      <rPr>
        <sz val="11"/>
        <color theme="1"/>
        <rFont val="Aptos"/>
        <family val="2"/>
      </rPr>
      <t xml:space="preserve"> of the stroke? ‡</t>
    </r>
  </si>
  <si>
    <t>mod/severe stroke (c at 0.26)</t>
  </si>
  <si>
    <r>
      <rPr>
        <b/>
        <sz val="11"/>
        <color theme="1"/>
        <rFont val="Aptos"/>
        <family val="2"/>
      </rPr>
      <t xml:space="preserve"> 6</t>
    </r>
    <r>
      <rPr>
        <sz val="11"/>
        <color theme="1"/>
        <rFont val="Aptos"/>
        <family val="2"/>
      </rPr>
      <t>. Did the patient have a</t>
    </r>
    <r>
      <rPr>
        <b/>
        <sz val="11"/>
        <color theme="1"/>
        <rFont val="Aptos"/>
        <family val="2"/>
      </rPr>
      <t xml:space="preserve"> stroke previous to</t>
    </r>
    <r>
      <rPr>
        <sz val="11"/>
        <color theme="1"/>
        <rFont val="Aptos"/>
        <family val="2"/>
      </rPr>
      <t xml:space="preserve"> the the current one?</t>
    </r>
  </si>
  <si>
    <t>age x mod/sev stroke</t>
  </si>
  <si>
    <r>
      <rPr>
        <b/>
        <sz val="11"/>
        <color theme="1"/>
        <rFont val="Aptos"/>
        <family val="2"/>
      </rPr>
      <t xml:space="preserve"> 7</t>
    </r>
    <r>
      <rPr>
        <sz val="11"/>
        <color theme="1"/>
        <rFont val="Aptos"/>
        <family val="2"/>
      </rPr>
      <t xml:space="preserve">. Does your patient reside in a </t>
    </r>
    <r>
      <rPr>
        <b/>
        <sz val="11"/>
        <color theme="1"/>
        <rFont val="Aptos"/>
        <family val="2"/>
      </rPr>
      <t xml:space="preserve">country with low current health expenditure per capita? </t>
    </r>
    <r>
      <rPr>
        <sz val="11"/>
        <color theme="1"/>
        <rFont val="Aptos"/>
        <family val="2"/>
      </rPr>
      <t>§</t>
    </r>
  </si>
  <si>
    <t>prior stroke (c at 0.15)</t>
  </si>
  <si>
    <t>low CHE (c at 0.29)</t>
  </si>
  <si>
    <t xml:space="preserve">Probability of dementia occuring over 5 years post-stroke: </t>
  </si>
  <si>
    <t>prior stroke x low CHE</t>
  </si>
  <si>
    <t>(model includes older study)</t>
  </si>
  <si>
    <t>Baseline cumulative hazard at 5 years=</t>
  </si>
  <si>
    <t xml:space="preserve">age x sex </t>
  </si>
  <si>
    <t>Total index score:</t>
  </si>
  <si>
    <r>
      <rPr>
        <b/>
        <sz val="10"/>
        <color theme="1"/>
        <rFont val="Aptos Narrow"/>
        <family val="2"/>
        <scheme val="minor"/>
      </rPr>
      <t>NOTES</t>
    </r>
    <r>
      <rPr>
        <sz val="10"/>
        <color theme="1"/>
        <rFont val="Aptos Narrow"/>
        <family val="2"/>
        <scheme val="minor"/>
      </rPr>
      <t xml:space="preserve">: </t>
    </r>
  </si>
  <si>
    <r>
      <t xml:space="preserve">*This instrument is valid only for individuals aged 32–96. 
†See </t>
    </r>
    <r>
      <rPr>
        <b/>
        <sz val="11"/>
        <color theme="1"/>
        <rFont val="Aptos Narrow"/>
        <family val="2"/>
        <scheme val="minor"/>
      </rPr>
      <t>Box 1</t>
    </r>
    <r>
      <rPr>
        <sz val="11"/>
        <color theme="1"/>
        <rFont val="Aptos Narrow"/>
        <family val="2"/>
        <scheme val="minor"/>
      </rPr>
      <t xml:space="preserve"> for examples of qualifications and their equivalent years of education. Values &gt;23 years are capped.   
‡ See</t>
    </r>
    <r>
      <rPr>
        <b/>
        <sz val="11"/>
        <color theme="1"/>
        <rFont val="Aptos Narrow"/>
        <family val="2"/>
        <scheme val="minor"/>
      </rPr>
      <t xml:space="preserve"> Box 2</t>
    </r>
    <r>
      <rPr>
        <sz val="11"/>
        <color theme="1"/>
        <rFont val="Aptos Narrow"/>
        <family val="2"/>
        <scheme val="minor"/>
      </rPr>
      <t xml:space="preserve"> for commonly used stroke scales and cut-off points for mild and moderate/severe strokes.
§ See </t>
    </r>
    <r>
      <rPr>
        <b/>
        <sz val="11"/>
        <color theme="1"/>
        <rFont val="Aptos Narrow"/>
        <family val="2"/>
        <scheme val="minor"/>
      </rPr>
      <t xml:space="preserve">Box 3  </t>
    </r>
    <r>
      <rPr>
        <sz val="11"/>
        <color theme="1"/>
        <rFont val="Aptos Narrow"/>
        <family val="2"/>
        <scheme val="minor"/>
      </rPr>
      <t xml:space="preserve">for a list of countries with low current health expenditure (CHE) per capita. This prediction model was developed using data that included four studies from Bulgaria, Poland, and Nigeria. It may be generalisable to other countries in Eastern Europe, Africa, or nations with low CHE per capita; however, this has not been validated. Regional refinement may be needed, and probabilities from these regions should be interpreted with caution until further validation is available. </t>
    </r>
  </si>
  <si>
    <t>Box 3. Countires with current health expenditure (CHE) per capita &lt;$1500 in 2022</t>
  </si>
  <si>
    <t>Somalia</t>
  </si>
  <si>
    <t>Madagascar</t>
  </si>
  <si>
    <t>Democratic Republic of the Congo</t>
  </si>
  <si>
    <t>Burundi</t>
  </si>
  <si>
    <t>Niger</t>
  </si>
  <si>
    <t>Ethiopia</t>
  </si>
  <si>
    <t>Eritrea</t>
  </si>
  <si>
    <t>Gambia</t>
  </si>
  <si>
    <t>Mali</t>
  </si>
  <si>
    <t>Sudan</t>
  </si>
  <si>
    <t>Benin</t>
  </si>
  <si>
    <t>Syrian Arab Republic</t>
  </si>
  <si>
    <t>United Republic of Tanzania</t>
  </si>
  <si>
    <t>Yemen</t>
  </si>
  <si>
    <t>Pakistan</t>
  </si>
  <si>
    <t>Sierra Leone</t>
  </si>
  <si>
    <t>Malawi</t>
  </si>
  <si>
    <t>Chad</t>
  </si>
  <si>
    <t>Lao People's Democratic Republic</t>
  </si>
  <si>
    <t>Uganda</t>
  </si>
  <si>
    <t>Central African Republic</t>
  </si>
  <si>
    <t>South Sudan</t>
  </si>
  <si>
    <t>Mozambique</t>
  </si>
  <si>
    <t>Congo</t>
  </si>
  <si>
    <t>Haiti</t>
  </si>
  <si>
    <t>Togo</t>
  </si>
  <si>
    <t>Guinea</t>
  </si>
  <si>
    <t>Burkina Faso</t>
  </si>
  <si>
    <t>Myanmar</t>
  </si>
  <si>
    <t>Bangladesh</t>
  </si>
  <si>
    <t>Senegal</t>
  </si>
  <si>
    <t>Guinea-Bissau</t>
  </si>
  <si>
    <t>Zimbabwe</t>
  </si>
  <si>
    <t>Cameroon</t>
  </si>
  <si>
    <t>Zambia</t>
  </si>
  <si>
    <t>Rwanda</t>
  </si>
  <si>
    <t>Tajikistan</t>
  </si>
  <si>
    <t>India</t>
  </si>
  <si>
    <t>Afghanistan</t>
  </si>
  <si>
    <t>Papua New Guinea</t>
  </si>
  <si>
    <t>Djibouti</t>
  </si>
  <si>
    <t>Ghana</t>
  </si>
  <si>
    <t>Kyrgyzstan</t>
  </si>
  <si>
    <t>Côte d'Ivoire</t>
  </si>
  <si>
    <t>Nepal</t>
  </si>
  <si>
    <t>Mauritania</t>
  </si>
  <si>
    <t>Kenya</t>
  </si>
  <si>
    <t>Nigeria</t>
  </si>
  <si>
    <t>Solomon Islands</t>
  </si>
  <si>
    <t>Liberia</t>
  </si>
  <si>
    <t>Angola</t>
  </si>
  <si>
    <t>Cambodia</t>
  </si>
  <si>
    <t>Comoros</t>
  </si>
  <si>
    <t>Indonesia</t>
  </si>
  <si>
    <t>Lesotho</t>
  </si>
  <si>
    <t>Vanuatu</t>
  </si>
  <si>
    <t>Sri Lanka</t>
  </si>
  <si>
    <t>Bhutan</t>
  </si>
  <si>
    <t>Uzbekistan</t>
  </si>
  <si>
    <t>Egypt</t>
  </si>
  <si>
    <t>Timor-Leste</t>
  </si>
  <si>
    <t>Algeria</t>
  </si>
  <si>
    <t>Sao Tome and Principe</t>
  </si>
  <si>
    <t>Philippines</t>
  </si>
  <si>
    <t>Viet Nam</t>
  </si>
  <si>
    <t>Equatorial Guinea</t>
  </si>
  <si>
    <t>Morocco</t>
  </si>
  <si>
    <t>Nicaragua</t>
  </si>
  <si>
    <t>Venezuela (Bolivarian Republic of)</t>
  </si>
  <si>
    <t>Fiji</t>
  </si>
  <si>
    <t>Kiribati</t>
  </si>
  <si>
    <t>Samoa</t>
  </si>
  <si>
    <t>Iran (Islamic Republic of)</t>
  </si>
  <si>
    <t>Gabon</t>
  </si>
  <si>
    <t>Honduras</t>
  </si>
  <si>
    <t>Iraq</t>
  </si>
  <si>
    <t>Tunisia</t>
  </si>
  <si>
    <t>Libya</t>
  </si>
  <si>
    <t>Eswatini</t>
  </si>
  <si>
    <t>Cabo Verde</t>
  </si>
  <si>
    <t>Jordan</t>
  </si>
  <si>
    <t>Belize</t>
  </si>
  <si>
    <t>Azerbaijan</t>
  </si>
  <si>
    <t>Bolivia (Plurinational State of)</t>
  </si>
  <si>
    <t>Suriname</t>
  </si>
  <si>
    <t>occupied Palestinian territory, including east Jerusalem</t>
  </si>
  <si>
    <t>Thailand</t>
  </si>
  <si>
    <t>Tonga</t>
  </si>
  <si>
    <t>Türkiye</t>
  </si>
  <si>
    <t>Lebanon</t>
  </si>
  <si>
    <t>Guatemala</t>
  </si>
  <si>
    <t>Micronesia (Federated States of)</t>
  </si>
  <si>
    <t>Republic of Moldova</t>
  </si>
  <si>
    <t>Namibia</t>
  </si>
  <si>
    <t>Albania</t>
  </si>
  <si>
    <t>Kazakhstan</t>
  </si>
  <si>
    <t>Saint Vincent and the Grenadines</t>
  </si>
  <si>
    <t>Peru</t>
  </si>
  <si>
    <t>Mongolia</t>
  </si>
  <si>
    <t>Malaysia</t>
  </si>
  <si>
    <t>Dominican Republic</t>
  </si>
  <si>
    <t>Jamaica</t>
  </si>
  <si>
    <t>Georgia</t>
  </si>
  <si>
    <t>Botswana</t>
  </si>
  <si>
    <t>Paraguay</t>
  </si>
  <si>
    <t>Ecuador</t>
  </si>
  <si>
    <t>El Salvador</t>
  </si>
  <si>
    <t>Colombia</t>
  </si>
  <si>
    <t>Grenada</t>
  </si>
  <si>
    <t>Belarus</t>
  </si>
  <si>
    <t>Guyana</t>
  </si>
  <si>
    <t>North Macedonia</t>
  </si>
  <si>
    <t>South Africa</t>
  </si>
  <si>
    <t>Dominica</t>
  </si>
  <si>
    <t>Turkmenistan</t>
  </si>
  <si>
    <t>Mauritius</t>
  </si>
  <si>
    <t>Saint Lucia</t>
  </si>
  <si>
    <t>Mexico</t>
  </si>
  <si>
    <t>Brunei Darussalam</t>
  </si>
  <si>
    <t>Bosnia and Herzegovina</t>
  </si>
  <si>
    <t>China</t>
  </si>
  <si>
    <t>Armenia</t>
  </si>
  <si>
    <t>Seychelles</t>
  </si>
  <si>
    <t>Oman</t>
  </si>
  <si>
    <t>Marshall Islands</t>
  </si>
  <si>
    <t>Brazil</t>
  </si>
  <si>
    <t>Romania</t>
  </si>
  <si>
    <t>Serbia</t>
  </si>
  <si>
    <t>Costa Rica</t>
  </si>
  <si>
    <t>Bulgaria</t>
  </si>
  <si>
    <t>Russian Federation</t>
  </si>
  <si>
    <t>Tuvalu</t>
  </si>
  <si>
    <t>Antigua and Barbuda</t>
  </si>
  <si>
    <t>Montenegro</t>
  </si>
  <si>
    <t>Bahrain</t>
  </si>
  <si>
    <t>Cook Islands</t>
  </si>
  <si>
    <t>Maldives</t>
  </si>
  <si>
    <t>Saint Kitts and Nevis</t>
  </si>
  <si>
    <t>Poland</t>
  </si>
  <si>
    <t>Hungary</t>
  </si>
  <si>
    <t>Trinidad and Tobago</t>
  </si>
  <si>
    <t>Barbados</t>
  </si>
  <si>
    <t>Croatia</t>
  </si>
  <si>
    <t>Argentina</t>
  </si>
  <si>
    <t>Panama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</si>
</sst>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14">
    <font>
      <sz val="11"/>
      <color theme="1"/>
      <name val="Aptos Narrow"/>
      <family val="2"/>
      <scheme val="minor"/>
    </font>
    <font>
      <b/>
      <sz val="11"/>
      <color theme="1"/>
      <name val="Aptos Narrow"/>
      <family val="2"/>
      <scheme val="minor"/>
    </font>
    <font>
      <sz val="11"/>
      <color rgb="FF7030A0"/>
      <name val="Aptos Narrow"/>
      <family val="2"/>
      <scheme val="minor"/>
    </font>
    <font>
      <b/>
      <sz val="11"/>
      <color rgb="FF7030A0"/>
      <name val="Aptos Narrow"/>
      <family val="2"/>
      <scheme val="minor"/>
    </font>
    <font>
      <sz val="11"/>
      <color theme="1"/>
      <name val="Aptos"/>
      <family val="2"/>
    </font>
    <font>
      <b/>
      <sz val="11"/>
      <color theme="1"/>
      <name val="Aptos"/>
      <family val="2"/>
    </font>
    <font>
      <sz val="10"/>
      <color theme="1"/>
      <name val="Aptos Narrow"/>
      <family val="2"/>
      <scheme val="minor"/>
    </font>
    <font>
      <sz val="11"/>
      <color theme="1"/>
      <name val="Aptos Narrow"/>
      <family val="2"/>
      <scheme val="minor"/>
    </font>
    <font>
      <sz val="9"/>
      <color theme="1"/>
      <name val="Aptos Narrow"/>
      <family val="2"/>
      <scheme val="minor"/>
    </font>
    <font>
      <b/>
      <sz val="12"/>
      <color theme="1"/>
      <name val="Aptos"/>
      <family val="2"/>
    </font>
    <font>
      <b/>
      <sz val="12"/>
      <color theme="1"/>
      <name val="Aptos Narrow"/>
      <family val="2"/>
      <scheme val="minor"/>
    </font>
    <font>
      <b/>
      <sz val="10"/>
      <color theme="1"/>
      <name val="Aptos Narrow"/>
      <family val="2"/>
      <scheme val="minor"/>
    </font>
    <font>
      <b/>
      <sz val="10"/>
      <color theme="1"/>
      <name val="Aptos"/>
      <family val="2"/>
    </font>
    <font>
      <b/>
      <sz val="15"/>
      <color rgb="FFC00000"/>
      <name val="Aptos Narrow"/>
      <family val="2"/>
      <scheme val="minor"/>
    </font>
  </fonts>
  <fills count="6">
    <fill>
      <patternFill patternType="none"/>
    </fill>
    <fill>
      <patternFill patternType="gray125"/>
    </fill>
    <fill>
      <patternFill patternType="solid">
        <fgColor theme="3" tint="0.89999084444715716"/>
        <bgColor indexed="64"/>
      </patternFill>
    </fill>
    <fill>
      <patternFill patternType="solid">
        <fgColor theme="0" tint="-4.9989318521683403E-2"/>
        <bgColor indexed="64"/>
      </patternFill>
    </fill>
    <fill>
      <patternFill patternType="solid">
        <fgColor theme="0"/>
        <bgColor indexed="64"/>
      </patternFill>
    </fill>
    <fill>
      <patternFill patternType="solid">
        <fgColor theme="5" tint="0.79998168889431442"/>
        <bgColor indexed="64"/>
      </patternFill>
    </fill>
  </fills>
  <borders count="11">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2">
    <xf numFmtId="0" fontId="0" fillId="0" borderId="0"/>
    <xf numFmtId="9" fontId="7" fillId="0" borderId="0" applyFont="0" applyFill="0" applyBorder="0" applyAlignment="0" applyProtection="0"/>
  </cellStyleXfs>
  <cellXfs count="45">
    <xf numFmtId="0" fontId="0" fillId="0" borderId="0" xfId="0"/>
    <xf numFmtId="0" fontId="0" fillId="4" borderId="0" xfId="0" applyFill="1" applyProtection="1">
      <protection locked="0"/>
    </xf>
    <xf numFmtId="0" fontId="0" fillId="4" borderId="0" xfId="0" applyFill="1" applyAlignment="1" applyProtection="1">
      <alignment horizontal="center"/>
      <protection locked="0"/>
    </xf>
    <xf numFmtId="0" fontId="0" fillId="4" borderId="0" xfId="0" applyFill="1" applyAlignment="1" applyProtection="1">
      <alignment horizontal="left"/>
      <protection locked="0"/>
    </xf>
    <xf numFmtId="0" fontId="0" fillId="2" borderId="0" xfId="0" applyFill="1" applyAlignment="1" applyProtection="1">
      <alignment horizontal="center"/>
      <protection locked="0"/>
    </xf>
    <xf numFmtId="0" fontId="0" fillId="2" borderId="0" xfId="0" applyFill="1" applyAlignment="1" applyProtection="1">
      <alignment horizontal="left"/>
      <protection locked="0"/>
    </xf>
    <xf numFmtId="0" fontId="0" fillId="0" borderId="0" xfId="0" applyProtection="1">
      <protection locked="0"/>
    </xf>
    <xf numFmtId="0" fontId="3" fillId="0" borderId="5" xfId="0" applyFont="1" applyBorder="1" applyAlignment="1" applyProtection="1">
      <alignment wrapText="1"/>
      <protection locked="0"/>
    </xf>
    <xf numFmtId="0" fontId="1" fillId="0" borderId="6" xfId="0" applyFont="1" applyBorder="1" applyAlignment="1" applyProtection="1">
      <alignment horizontal="left" wrapText="1"/>
      <protection locked="0"/>
    </xf>
    <xf numFmtId="0" fontId="3" fillId="0" borderId="1" xfId="0" applyFont="1" applyBorder="1" applyAlignment="1" applyProtection="1">
      <alignment wrapText="1"/>
      <protection locked="0"/>
    </xf>
    <xf numFmtId="0" fontId="1" fillId="0" borderId="2" xfId="0" applyFont="1" applyBorder="1" applyAlignment="1" applyProtection="1">
      <alignment horizontal="left" wrapText="1"/>
      <protection locked="0"/>
    </xf>
    <xf numFmtId="0" fontId="0" fillId="0" borderId="1" xfId="0" applyBorder="1" applyProtection="1">
      <protection locked="0"/>
    </xf>
    <xf numFmtId="0" fontId="0" fillId="0" borderId="2" xfId="0" applyBorder="1" applyAlignment="1" applyProtection="1">
      <alignment horizontal="left"/>
      <protection locked="0"/>
    </xf>
    <xf numFmtId="0" fontId="0" fillId="2" borderId="7" xfId="0" applyFill="1" applyBorder="1" applyAlignment="1" applyProtection="1">
      <alignment horizontal="center"/>
      <protection locked="0"/>
    </xf>
    <xf numFmtId="0" fontId="8" fillId="2" borderId="0" xfId="0" applyFont="1" applyFill="1" applyAlignment="1" applyProtection="1">
      <alignment horizontal="left"/>
      <protection locked="0"/>
    </xf>
    <xf numFmtId="164" fontId="0" fillId="0" borderId="0" xfId="0" applyNumberFormat="1" applyProtection="1">
      <protection locked="0"/>
    </xf>
    <xf numFmtId="0" fontId="0" fillId="2" borderId="0" xfId="0" applyFill="1" applyProtection="1">
      <protection locked="0"/>
    </xf>
    <xf numFmtId="0" fontId="0" fillId="2" borderId="0" xfId="0" applyFill="1" applyAlignment="1" applyProtection="1">
      <alignment horizontal="left" vertical="center"/>
      <protection locked="0"/>
    </xf>
    <xf numFmtId="0" fontId="0" fillId="2" borderId="0" xfId="0" applyFill="1" applyAlignment="1" applyProtection="1">
      <alignment horizontal="center" vertical="center"/>
      <protection locked="0"/>
    </xf>
    <xf numFmtId="0" fontId="0" fillId="4" borderId="0" xfId="0" applyFill="1" applyAlignment="1" applyProtection="1">
      <alignment horizontal="center" vertical="center"/>
      <protection locked="0"/>
    </xf>
    <xf numFmtId="164" fontId="0" fillId="4" borderId="0" xfId="0" applyNumberFormat="1" applyFill="1" applyProtection="1">
      <protection locked="0"/>
    </xf>
    <xf numFmtId="0" fontId="2" fillId="4" borderId="3" xfId="0" applyFont="1" applyFill="1" applyBorder="1" applyProtection="1">
      <protection locked="0"/>
    </xf>
    <xf numFmtId="0" fontId="0" fillId="4" borderId="4" xfId="0" applyFill="1" applyBorder="1" applyAlignment="1" applyProtection="1">
      <alignment horizontal="left"/>
      <protection locked="0"/>
    </xf>
    <xf numFmtId="0" fontId="0" fillId="4" borderId="0" xfId="0" applyFill="1" applyAlignment="1" applyProtection="1">
      <alignment horizontal="right" wrapText="1"/>
      <protection locked="0"/>
    </xf>
    <xf numFmtId="0" fontId="2" fillId="4" borderId="0" xfId="0" applyFont="1" applyFill="1" applyAlignment="1" applyProtection="1">
      <alignment horizontal="left"/>
      <protection locked="0"/>
    </xf>
    <xf numFmtId="0" fontId="4" fillId="0" borderId="0" xfId="0" applyFont="1" applyAlignment="1" applyProtection="1">
      <alignment horizontal="right" vertical="center"/>
      <protection locked="0"/>
    </xf>
    <xf numFmtId="0" fontId="0" fillId="0" borderId="0" xfId="0" applyAlignment="1" applyProtection="1">
      <alignment horizontal="center"/>
      <protection locked="0"/>
    </xf>
    <xf numFmtId="0" fontId="0" fillId="0" borderId="0" xfId="0" applyAlignment="1" applyProtection="1">
      <alignment horizontal="left"/>
      <protection locked="0"/>
    </xf>
    <xf numFmtId="0" fontId="5" fillId="0" borderId="0" xfId="0" applyFont="1" applyAlignment="1" applyProtection="1">
      <alignment horizontal="right" vertical="center"/>
      <protection locked="0"/>
    </xf>
    <xf numFmtId="0" fontId="0" fillId="4" borderId="0" xfId="0" applyFill="1" applyAlignment="1" applyProtection="1">
      <alignment wrapText="1"/>
      <protection locked="0"/>
    </xf>
    <xf numFmtId="0" fontId="8" fillId="4" borderId="0" xfId="0" applyFont="1" applyFill="1" applyProtection="1">
      <protection locked="0"/>
    </xf>
    <xf numFmtId="164" fontId="0" fillId="0" borderId="0" xfId="0" applyNumberFormat="1"/>
    <xf numFmtId="0" fontId="9" fillId="2" borderId="0" xfId="0" applyFont="1" applyFill="1" applyAlignment="1">
      <alignment horizontal="left" vertical="center"/>
    </xf>
    <xf numFmtId="0" fontId="6" fillId="2" borderId="0" xfId="0" applyFont="1" applyFill="1" applyAlignment="1">
      <alignment horizontal="left"/>
    </xf>
    <xf numFmtId="0" fontId="12" fillId="2" borderId="0" xfId="0" applyFont="1" applyFill="1" applyAlignment="1">
      <alignment horizontal="left" vertical="center"/>
    </xf>
    <xf numFmtId="0" fontId="4" fillId="2" borderId="0" xfId="0" applyFont="1" applyFill="1" applyAlignment="1">
      <alignment horizontal="left" vertical="center"/>
    </xf>
    <xf numFmtId="0" fontId="4" fillId="2" borderId="0" xfId="0" applyFont="1" applyFill="1" applyAlignment="1">
      <alignment horizontal="left" vertical="center" wrapText="1"/>
    </xf>
    <xf numFmtId="0" fontId="0" fillId="2" borderId="0" xfId="0" applyFill="1"/>
    <xf numFmtId="0" fontId="9" fillId="5" borderId="0" xfId="0" applyFont="1" applyFill="1" applyAlignment="1">
      <alignment horizontal="center" vertical="center"/>
    </xf>
    <xf numFmtId="0" fontId="6" fillId="4" borderId="0" xfId="0" applyFont="1" applyFill="1" applyAlignment="1">
      <alignment wrapText="1"/>
    </xf>
    <xf numFmtId="0" fontId="10" fillId="3" borderId="8" xfId="0" applyFont="1" applyFill="1" applyBorder="1" applyAlignment="1">
      <alignment vertical="center" wrapText="1"/>
    </xf>
    <xf numFmtId="3" fontId="0" fillId="3" borderId="10" xfId="0" applyNumberFormat="1" applyFill="1" applyBorder="1" applyAlignment="1">
      <alignment wrapText="1"/>
    </xf>
    <xf numFmtId="3" fontId="0" fillId="3" borderId="9" xfId="0" applyNumberFormat="1" applyFill="1" applyBorder="1" applyAlignment="1">
      <alignment wrapText="1"/>
    </xf>
    <xf numFmtId="9" fontId="13" fillId="5" borderId="0" xfId="1" applyFont="1" applyFill="1" applyAlignment="1" applyProtection="1">
      <alignment horizontal="center" vertical="center"/>
    </xf>
    <xf numFmtId="0" fontId="0" fillId="4" borderId="0" xfId="0" applyFill="1" applyAlignment="1">
      <alignment horizontal="left" wrapText="1"/>
    </xf>
  </cellXfs>
  <cellStyles count="2">
    <cellStyle name="Normal" xfId="0" builtinId="0"/>
    <cellStyle name="Percent" xfId="1" builtinId="5"/>
  </cellStyles>
  <dxfs count="0"/>
  <tableStyles count="0" defaultTableStyle="TableStyleMedium2" defaultPivotStyle="PivotStyleLight16"/>
  <colors>
    <mruColors>
      <color rgb="FFFEECD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Radio" firstButton="1" fmlaLink="$G7" lockText="1" noThreeD="1"/>
</file>

<file path=xl/ctrlProps/ctrlProp10.xml><?xml version="1.0" encoding="utf-8"?>
<formControlPr xmlns="http://schemas.microsoft.com/office/spreadsheetml/2009/9/main" objectType="Radio" firstButton="1" fmlaLink="$G10" lockText="1" noThreeD="1"/>
</file>

<file path=xl/ctrlProps/ctrlProp11.xml><?xml version="1.0" encoding="utf-8"?>
<formControlPr xmlns="http://schemas.microsoft.com/office/spreadsheetml/2009/9/main" objectType="Radio" lockText="1" noThreeD="1"/>
</file>

<file path=xl/ctrlProps/ctrlProp12.xml><?xml version="1.0" encoding="utf-8"?>
<formControlPr xmlns="http://schemas.microsoft.com/office/spreadsheetml/2009/9/main" objectType="GBox" noThreeD="1"/>
</file>

<file path=xl/ctrlProps/ctrlProp13.xml><?xml version="1.0" encoding="utf-8"?>
<formControlPr xmlns="http://schemas.microsoft.com/office/spreadsheetml/2009/9/main" objectType="Radio" firstButton="1" fmlaLink="$G11" lockText="1" noThreeD="1"/>
</file>

<file path=xl/ctrlProps/ctrlProp14.xml><?xml version="1.0" encoding="utf-8"?>
<formControlPr xmlns="http://schemas.microsoft.com/office/spreadsheetml/2009/9/main" objectType="Radio" lockText="1" noThreeD="1"/>
</file>

<file path=xl/ctrlProps/ctrlProp15.xml><?xml version="1.0" encoding="utf-8"?>
<formControlPr xmlns="http://schemas.microsoft.com/office/spreadsheetml/2009/9/main" objectType="Radio" lockText="1" noThreeD="1"/>
</file>

<file path=xl/ctrlProps/ctrlProp2.xml><?xml version="1.0" encoding="utf-8"?>
<formControlPr xmlns="http://schemas.microsoft.com/office/spreadsheetml/2009/9/main" objectType="GBox" noThreeD="1"/>
</file>

<file path=xl/ctrlProps/ctrlProp3.xml><?xml version="1.0" encoding="utf-8"?>
<formControlPr xmlns="http://schemas.microsoft.com/office/spreadsheetml/2009/9/main" objectType="GBox" noThreeD="1"/>
</file>

<file path=xl/ctrlProps/ctrlProp4.xml><?xml version="1.0" encoding="utf-8"?>
<formControlPr xmlns="http://schemas.microsoft.com/office/spreadsheetml/2009/9/main" objectType="Radio" firstButton="1" fmlaLink="$G8" lockText="1" noThreeD="1"/>
</file>

<file path=xl/ctrlProps/ctrlProp5.xml><?xml version="1.0" encoding="utf-8"?>
<formControlPr xmlns="http://schemas.microsoft.com/office/spreadsheetml/2009/9/main" objectType="Radio" lockText="1" noThreeD="1"/>
</file>

<file path=xl/ctrlProps/ctrlProp6.xml><?xml version="1.0" encoding="utf-8"?>
<formControlPr xmlns="http://schemas.microsoft.com/office/spreadsheetml/2009/9/main" objectType="GBox" noThreeD="1"/>
</file>

<file path=xl/ctrlProps/ctrlProp7.xml><?xml version="1.0" encoding="utf-8"?>
<formControlPr xmlns="http://schemas.microsoft.com/office/spreadsheetml/2009/9/main" objectType="Radio" firstButton="1" fmlaLink="$G9" lockText="1" noThreeD="1"/>
</file>

<file path=xl/ctrlProps/ctrlProp8.xml><?xml version="1.0" encoding="utf-8"?>
<formControlPr xmlns="http://schemas.microsoft.com/office/spreadsheetml/2009/9/main" objectType="Radio" lockText="1" noThreeD="1"/>
</file>

<file path=xl/ctrlProps/ctrlProp9.xml><?xml version="1.0" encoding="utf-8"?>
<formControlPr xmlns="http://schemas.microsoft.com/office/spreadsheetml/2009/9/main" objectType="GBox" noThreeD="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129540</xdr:colOff>
          <xdr:row>6</xdr:row>
          <xdr:rowOff>91440</xdr:rowOff>
        </xdr:from>
        <xdr:to>
          <xdr:col>3</xdr:col>
          <xdr:colOff>312420</xdr:colOff>
          <xdr:row>6</xdr:row>
          <xdr:rowOff>335280</xdr:rowOff>
        </xdr:to>
        <xdr:sp macro="" textlink="">
          <xdr:nvSpPr>
            <xdr:cNvPr id="6145" name="Option Button 1" hidden="1">
              <a:extLst>
                <a:ext uri="{63B3BB69-23CF-44E3-9099-C40C66FF867C}">
                  <a14:compatExt spid="_x0000_s6145"/>
                </a:ext>
                <a:ext uri="{FF2B5EF4-FFF2-40B4-BE49-F238E27FC236}">
                  <a16:creationId xmlns:a16="http://schemas.microsoft.com/office/drawing/2014/main" id="{00000000-0008-0000-00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AU" sz="800" b="0" i="0" u="none" strike="noStrike" baseline="0">
                  <a:solidFill>
                    <a:srgbClr val="000000"/>
                  </a:solidFill>
                  <a:latin typeface="Segoe UI"/>
                  <a:cs typeface="Segoe UI"/>
                </a:rPr>
                <a:t>Female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4312920</xdr:colOff>
          <xdr:row>6</xdr:row>
          <xdr:rowOff>45720</xdr:rowOff>
        </xdr:from>
        <xdr:to>
          <xdr:col>5</xdr:col>
          <xdr:colOff>0</xdr:colOff>
          <xdr:row>6</xdr:row>
          <xdr:rowOff>365760</xdr:rowOff>
        </xdr:to>
        <xdr:sp macro="" textlink="">
          <xdr:nvSpPr>
            <xdr:cNvPr id="6162" name="Group Box 18" hidden="1">
              <a:extLst>
                <a:ext uri="{63B3BB69-23CF-44E3-9099-C40C66FF867C}">
                  <a14:compatExt spid="_x0000_s6162"/>
                </a:ext>
                <a:ext uri="{FF2B5EF4-FFF2-40B4-BE49-F238E27FC236}">
                  <a16:creationId xmlns:a16="http://schemas.microsoft.com/office/drawing/2014/main" id="{00000000-0008-0000-0000-000012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xdr:row>
          <xdr:rowOff>53340</xdr:rowOff>
        </xdr:from>
        <xdr:to>
          <xdr:col>5</xdr:col>
          <xdr:colOff>0</xdr:colOff>
          <xdr:row>8</xdr:row>
          <xdr:rowOff>0</xdr:rowOff>
        </xdr:to>
        <xdr:sp macro="" textlink="">
          <xdr:nvSpPr>
            <xdr:cNvPr id="6164" name="Group Box 20" hidden="1">
              <a:extLst>
                <a:ext uri="{63B3BB69-23CF-44E3-9099-C40C66FF867C}">
                  <a14:compatExt spid="_x0000_s6164"/>
                </a:ext>
                <a:ext uri="{FF2B5EF4-FFF2-40B4-BE49-F238E27FC236}">
                  <a16:creationId xmlns:a16="http://schemas.microsoft.com/office/drawing/2014/main" id="{00000000-0008-0000-0000-000014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129540</xdr:colOff>
          <xdr:row>7</xdr:row>
          <xdr:rowOff>91440</xdr:rowOff>
        </xdr:from>
        <xdr:to>
          <xdr:col>3</xdr:col>
          <xdr:colOff>182880</xdr:colOff>
          <xdr:row>7</xdr:row>
          <xdr:rowOff>342900</xdr:rowOff>
        </xdr:to>
        <xdr:sp macro="" textlink="">
          <xdr:nvSpPr>
            <xdr:cNvPr id="6165" name="Option Button 21" hidden="1">
              <a:extLst>
                <a:ext uri="{63B3BB69-23CF-44E3-9099-C40C66FF867C}">
                  <a14:compatExt spid="_x0000_s6165"/>
                </a:ext>
                <a:ext uri="{FF2B5EF4-FFF2-40B4-BE49-F238E27FC236}">
                  <a16:creationId xmlns:a16="http://schemas.microsoft.com/office/drawing/2014/main" id="{00000000-0008-0000-0000-00001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AU"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373380</xdr:colOff>
          <xdr:row>7</xdr:row>
          <xdr:rowOff>91440</xdr:rowOff>
        </xdr:from>
        <xdr:to>
          <xdr:col>4</xdr:col>
          <xdr:colOff>99060</xdr:colOff>
          <xdr:row>7</xdr:row>
          <xdr:rowOff>350520</xdr:rowOff>
        </xdr:to>
        <xdr:sp macro="" textlink="">
          <xdr:nvSpPr>
            <xdr:cNvPr id="6166" name="Option Button 22" hidden="1">
              <a:extLst>
                <a:ext uri="{63B3BB69-23CF-44E3-9099-C40C66FF867C}">
                  <a14:compatExt spid="_x0000_s6166"/>
                </a:ext>
                <a:ext uri="{FF2B5EF4-FFF2-40B4-BE49-F238E27FC236}">
                  <a16:creationId xmlns:a16="http://schemas.microsoft.com/office/drawing/2014/main" id="{00000000-0008-0000-0000-00001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AU"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xdr:row>
          <xdr:rowOff>68580</xdr:rowOff>
        </xdr:from>
        <xdr:to>
          <xdr:col>5</xdr:col>
          <xdr:colOff>381000</xdr:colOff>
          <xdr:row>9</xdr:row>
          <xdr:rowOff>22860</xdr:rowOff>
        </xdr:to>
        <xdr:sp macro="" textlink="">
          <xdr:nvSpPr>
            <xdr:cNvPr id="6168" name="Group Box 24" hidden="1">
              <a:extLst>
                <a:ext uri="{63B3BB69-23CF-44E3-9099-C40C66FF867C}">
                  <a14:compatExt spid="_x0000_s6168"/>
                </a:ext>
                <a:ext uri="{FF2B5EF4-FFF2-40B4-BE49-F238E27FC236}">
                  <a16:creationId xmlns:a16="http://schemas.microsoft.com/office/drawing/2014/main" id="{00000000-0008-0000-0000-000018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137160</xdr:colOff>
          <xdr:row>8</xdr:row>
          <xdr:rowOff>121920</xdr:rowOff>
        </xdr:from>
        <xdr:to>
          <xdr:col>3</xdr:col>
          <xdr:colOff>266700</xdr:colOff>
          <xdr:row>8</xdr:row>
          <xdr:rowOff>342900</xdr:rowOff>
        </xdr:to>
        <xdr:sp macro="" textlink="">
          <xdr:nvSpPr>
            <xdr:cNvPr id="6169" name="Option Button 25" hidden="1">
              <a:extLst>
                <a:ext uri="{63B3BB69-23CF-44E3-9099-C40C66FF867C}">
                  <a14:compatExt spid="_x0000_s6169"/>
                </a:ext>
                <a:ext uri="{FF2B5EF4-FFF2-40B4-BE49-F238E27FC236}">
                  <a16:creationId xmlns:a16="http://schemas.microsoft.com/office/drawing/2014/main" id="{00000000-0008-0000-0000-00001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AU" sz="800" b="0" i="0" u="none" strike="noStrike" baseline="0">
                  <a:solidFill>
                    <a:srgbClr val="000000"/>
                  </a:solidFill>
                  <a:latin typeface="Segoe UI"/>
                  <a:cs typeface="Segoe UI"/>
                </a:rPr>
                <a:t>Mild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365760</xdr:colOff>
          <xdr:row>8</xdr:row>
          <xdr:rowOff>121920</xdr:rowOff>
        </xdr:from>
        <xdr:to>
          <xdr:col>5</xdr:col>
          <xdr:colOff>236220</xdr:colOff>
          <xdr:row>8</xdr:row>
          <xdr:rowOff>342900</xdr:rowOff>
        </xdr:to>
        <xdr:sp macro="" textlink="">
          <xdr:nvSpPr>
            <xdr:cNvPr id="6170" name="Option Button 26" hidden="1">
              <a:extLst>
                <a:ext uri="{63B3BB69-23CF-44E3-9099-C40C66FF867C}">
                  <a14:compatExt spid="_x0000_s6170"/>
                </a:ext>
                <a:ext uri="{FF2B5EF4-FFF2-40B4-BE49-F238E27FC236}">
                  <a16:creationId xmlns:a16="http://schemas.microsoft.com/office/drawing/2014/main" id="{00000000-0008-0000-0000-00001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AU" sz="800" b="0" i="0" u="none" strike="noStrike" baseline="0">
                  <a:solidFill>
                    <a:srgbClr val="000000"/>
                  </a:solidFill>
                  <a:latin typeface="Segoe UI"/>
                  <a:cs typeface="Segoe UI"/>
                </a:rPr>
                <a:t>Moderate/Severe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4312920</xdr:colOff>
          <xdr:row>9</xdr:row>
          <xdr:rowOff>68580</xdr:rowOff>
        </xdr:from>
        <xdr:to>
          <xdr:col>5</xdr:col>
          <xdr:colOff>30480</xdr:colOff>
          <xdr:row>10</xdr:row>
          <xdr:rowOff>7620</xdr:rowOff>
        </xdr:to>
        <xdr:sp macro="" textlink="">
          <xdr:nvSpPr>
            <xdr:cNvPr id="6171" name="Group Box 27" hidden="1">
              <a:extLst>
                <a:ext uri="{63B3BB69-23CF-44E3-9099-C40C66FF867C}">
                  <a14:compatExt spid="_x0000_s6171"/>
                </a:ext>
                <a:ext uri="{FF2B5EF4-FFF2-40B4-BE49-F238E27FC236}">
                  <a16:creationId xmlns:a16="http://schemas.microsoft.com/office/drawing/2014/main" id="{00000000-0008-0000-0000-00001B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137160</xdr:colOff>
          <xdr:row>9</xdr:row>
          <xdr:rowOff>114300</xdr:rowOff>
        </xdr:from>
        <xdr:to>
          <xdr:col>3</xdr:col>
          <xdr:colOff>266700</xdr:colOff>
          <xdr:row>9</xdr:row>
          <xdr:rowOff>373380</xdr:rowOff>
        </xdr:to>
        <xdr:sp macro="" textlink="">
          <xdr:nvSpPr>
            <xdr:cNvPr id="6172" name="Option Button 28" hidden="1">
              <a:extLst>
                <a:ext uri="{63B3BB69-23CF-44E3-9099-C40C66FF867C}">
                  <a14:compatExt spid="_x0000_s6172"/>
                </a:ext>
                <a:ext uri="{FF2B5EF4-FFF2-40B4-BE49-F238E27FC236}">
                  <a16:creationId xmlns:a16="http://schemas.microsoft.com/office/drawing/2014/main" id="{00000000-0008-0000-0000-00001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AU"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9</xdr:row>
          <xdr:rowOff>137160</xdr:rowOff>
        </xdr:from>
        <xdr:to>
          <xdr:col>4</xdr:col>
          <xdr:colOff>243840</xdr:colOff>
          <xdr:row>9</xdr:row>
          <xdr:rowOff>358140</xdr:rowOff>
        </xdr:to>
        <xdr:sp macro="" textlink="">
          <xdr:nvSpPr>
            <xdr:cNvPr id="6173" name="Option Button 29" hidden="1">
              <a:extLst>
                <a:ext uri="{63B3BB69-23CF-44E3-9099-C40C66FF867C}">
                  <a14:compatExt spid="_x0000_s6173"/>
                </a:ext>
                <a:ext uri="{FF2B5EF4-FFF2-40B4-BE49-F238E27FC236}">
                  <a16:creationId xmlns:a16="http://schemas.microsoft.com/office/drawing/2014/main" id="{00000000-0008-0000-0000-00001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AU"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4312920</xdr:colOff>
          <xdr:row>10</xdr:row>
          <xdr:rowOff>68580</xdr:rowOff>
        </xdr:from>
        <xdr:to>
          <xdr:col>5</xdr:col>
          <xdr:colOff>38100</xdr:colOff>
          <xdr:row>10</xdr:row>
          <xdr:rowOff>411480</xdr:rowOff>
        </xdr:to>
        <xdr:sp macro="" textlink="">
          <xdr:nvSpPr>
            <xdr:cNvPr id="6174" name="Group Box 30" hidden="1">
              <a:extLst>
                <a:ext uri="{63B3BB69-23CF-44E3-9099-C40C66FF867C}">
                  <a14:compatExt spid="_x0000_s6174"/>
                </a:ext>
                <a:ext uri="{FF2B5EF4-FFF2-40B4-BE49-F238E27FC236}">
                  <a16:creationId xmlns:a16="http://schemas.microsoft.com/office/drawing/2014/main" id="{00000000-0008-0000-0000-00001E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144780</xdr:colOff>
          <xdr:row>10</xdr:row>
          <xdr:rowOff>144780</xdr:rowOff>
        </xdr:from>
        <xdr:to>
          <xdr:col>3</xdr:col>
          <xdr:colOff>190500</xdr:colOff>
          <xdr:row>10</xdr:row>
          <xdr:rowOff>365760</xdr:rowOff>
        </xdr:to>
        <xdr:sp macro="" textlink="">
          <xdr:nvSpPr>
            <xdr:cNvPr id="6175" name="Option Button 31" hidden="1">
              <a:extLst>
                <a:ext uri="{63B3BB69-23CF-44E3-9099-C40C66FF867C}">
                  <a14:compatExt spid="_x0000_s6175"/>
                </a:ext>
                <a:ext uri="{FF2B5EF4-FFF2-40B4-BE49-F238E27FC236}">
                  <a16:creationId xmlns:a16="http://schemas.microsoft.com/office/drawing/2014/main" id="{00000000-0008-0000-0000-00001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AU"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10</xdr:row>
          <xdr:rowOff>160020</xdr:rowOff>
        </xdr:from>
        <xdr:to>
          <xdr:col>4</xdr:col>
          <xdr:colOff>175260</xdr:colOff>
          <xdr:row>10</xdr:row>
          <xdr:rowOff>381000</xdr:rowOff>
        </xdr:to>
        <xdr:sp macro="" textlink="">
          <xdr:nvSpPr>
            <xdr:cNvPr id="6176" name="Option Button 32" hidden="1">
              <a:extLst>
                <a:ext uri="{63B3BB69-23CF-44E3-9099-C40C66FF867C}">
                  <a14:compatExt spid="_x0000_s6176"/>
                </a:ext>
                <a:ext uri="{FF2B5EF4-FFF2-40B4-BE49-F238E27FC236}">
                  <a16:creationId xmlns:a16="http://schemas.microsoft.com/office/drawing/2014/main" id="{00000000-0008-0000-0000-00002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AU"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373380</xdr:colOff>
          <xdr:row>6</xdr:row>
          <xdr:rowOff>106680</xdr:rowOff>
        </xdr:from>
        <xdr:to>
          <xdr:col>4</xdr:col>
          <xdr:colOff>220980</xdr:colOff>
          <xdr:row>6</xdr:row>
          <xdr:rowOff>327660</xdr:rowOff>
        </xdr:to>
        <xdr:sp macro="" textlink="">
          <xdr:nvSpPr>
            <xdr:cNvPr id="6177" name="Option Button 33" hidden="1">
              <a:extLst>
                <a:ext uri="{63B3BB69-23CF-44E3-9099-C40C66FF867C}">
                  <a14:compatExt spid="_x0000_s6177"/>
                </a:ext>
                <a:ext uri="{FF2B5EF4-FFF2-40B4-BE49-F238E27FC236}">
                  <a16:creationId xmlns:a16="http://schemas.microsoft.com/office/drawing/2014/main" id="{00000000-0008-0000-0000-00002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AU" sz="800" b="0" i="0" u="none" strike="noStrike" baseline="0">
                  <a:solidFill>
                    <a:srgbClr val="000000"/>
                  </a:solidFill>
                  <a:latin typeface="Segoe UI"/>
                  <a:cs typeface="Segoe UI"/>
                </a:rPr>
                <a:t>Male</a:t>
              </a:r>
            </a:p>
          </xdr:txBody>
        </xdr:sp>
        <xdr:clientData/>
      </xdr:twoCellAnchor>
    </mc:Choice>
    <mc:Fallback/>
  </mc:AlternateContent>
  <xdr:twoCellAnchor editAs="oneCell">
    <xdr:from>
      <xdr:col>1</xdr:col>
      <xdr:colOff>3749040</xdr:colOff>
      <xdr:row>22</xdr:row>
      <xdr:rowOff>228600</xdr:rowOff>
    </xdr:from>
    <xdr:to>
      <xdr:col>12</xdr:col>
      <xdr:colOff>338</xdr:colOff>
      <xdr:row>23</xdr:row>
      <xdr:rowOff>739279</xdr:rowOff>
    </xdr:to>
    <xdr:pic>
      <xdr:nvPicPr>
        <xdr:cNvPr id="3" name="Picture 2">
          <a:extLst>
            <a:ext uri="{FF2B5EF4-FFF2-40B4-BE49-F238E27FC236}">
              <a16:creationId xmlns:a16="http://schemas.microsoft.com/office/drawing/2014/main" id="{D43551A9-210F-0AF1-A35D-3D2471361393}"/>
            </a:ext>
          </a:extLst>
        </xdr:cNvPr>
        <xdr:cNvPicPr>
          <a:picLocks noChangeAspect="1"/>
        </xdr:cNvPicPr>
      </xdr:nvPicPr>
      <xdr:blipFill>
        <a:blip xmlns:r="http://schemas.openxmlformats.org/officeDocument/2006/relationships" r:embed="rId1"/>
        <a:stretch>
          <a:fillRect/>
        </a:stretch>
      </xdr:blipFill>
      <xdr:spPr>
        <a:xfrm>
          <a:off x="4572000" y="5905500"/>
          <a:ext cx="3901778" cy="1607959"/>
        </a:xfrm>
        <a:prstGeom prst="rect">
          <a:avLst/>
        </a:prstGeom>
      </xdr:spPr>
    </xdr:pic>
    <xdr:clientData/>
  </xdr:twoCellAnchor>
  <xdr:twoCellAnchor editAs="oneCell">
    <xdr:from>
      <xdr:col>0</xdr:col>
      <xdr:colOff>800100</xdr:colOff>
      <xdr:row>22</xdr:row>
      <xdr:rowOff>205740</xdr:rowOff>
    </xdr:from>
    <xdr:to>
      <xdr:col>1</xdr:col>
      <xdr:colOff>3497885</xdr:colOff>
      <xdr:row>23</xdr:row>
      <xdr:rowOff>884074</xdr:rowOff>
    </xdr:to>
    <xdr:pic>
      <xdr:nvPicPr>
        <xdr:cNvPr id="4" name="Picture 3">
          <a:extLst>
            <a:ext uri="{FF2B5EF4-FFF2-40B4-BE49-F238E27FC236}">
              <a16:creationId xmlns:a16="http://schemas.microsoft.com/office/drawing/2014/main" id="{39B2EB0B-AC49-179F-B56E-C9C6BF19AF8C}"/>
            </a:ext>
          </a:extLst>
        </xdr:cNvPr>
        <xdr:cNvPicPr>
          <a:picLocks noChangeAspect="1"/>
        </xdr:cNvPicPr>
      </xdr:nvPicPr>
      <xdr:blipFill>
        <a:blip xmlns:r="http://schemas.openxmlformats.org/officeDocument/2006/relationships" r:embed="rId2"/>
        <a:stretch>
          <a:fillRect/>
        </a:stretch>
      </xdr:blipFill>
      <xdr:spPr>
        <a:xfrm>
          <a:off x="800100" y="5882640"/>
          <a:ext cx="3520745" cy="177561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F958CE-BB1E-405A-A271-B5F999187BBA}">
  <sheetPr codeName="Sheet1"/>
  <dimension ref="A1:X532"/>
  <sheetViews>
    <sheetView tabSelected="1" workbookViewId="0">
      <selection activeCell="C6" sqref="C6"/>
    </sheetView>
  </sheetViews>
  <sheetFormatPr defaultColWidth="8.85546875" defaultRowHeight="14.45"/>
  <cols>
    <col min="1" max="1" width="12" style="1" customWidth="1"/>
    <col min="2" max="2" width="63" style="6" customWidth="1"/>
    <col min="3" max="3" width="7.28515625" style="26" customWidth="1"/>
    <col min="4" max="4" width="11.140625" style="26" customWidth="1"/>
    <col min="5" max="5" width="5.28515625" style="26" customWidth="1"/>
    <col min="6" max="6" width="16.140625" style="27" customWidth="1"/>
    <col min="7" max="7" width="11.28515625" style="6" hidden="1" customWidth="1"/>
    <col min="8" max="8" width="14.5703125" style="6" hidden="1" customWidth="1"/>
    <col min="9" max="9" width="10.5703125" style="1" hidden="1" customWidth="1"/>
    <col min="10" max="10" width="32.28515625" style="6" hidden="1" customWidth="1"/>
    <col min="11" max="11" width="16.28515625" style="6" hidden="1" customWidth="1"/>
    <col min="12" max="12" width="8.85546875" style="1" customWidth="1"/>
    <col min="13" max="23" width="8.85546875" style="1"/>
    <col min="24" max="16384" width="8.85546875" style="6"/>
  </cols>
  <sheetData>
    <row r="1" spans="2:11" s="1" customFormat="1">
      <c r="C1" s="2"/>
      <c r="D1" s="2"/>
      <c r="E1" s="2"/>
      <c r="F1" s="3"/>
    </row>
    <row r="2" spans="2:11" ht="15.6">
      <c r="B2" s="32" t="s">
        <v>0</v>
      </c>
      <c r="C2" s="4"/>
      <c r="D2" s="4"/>
      <c r="E2" s="4"/>
      <c r="F2" s="5"/>
      <c r="J2" s="7" t="s">
        <v>1</v>
      </c>
      <c r="K2" s="8" t="s">
        <v>2</v>
      </c>
    </row>
    <row r="3" spans="2:11">
      <c r="B3" s="33" t="s">
        <v>3</v>
      </c>
      <c r="C3" s="4"/>
      <c r="D3" s="4"/>
      <c r="E3" s="4"/>
      <c r="F3" s="5"/>
      <c r="J3" s="9"/>
      <c r="K3" s="10"/>
    </row>
    <row r="4" spans="2:11" ht="16.149999999999999" customHeight="1">
      <c r="B4" s="34"/>
      <c r="C4" s="4"/>
      <c r="D4" s="4"/>
      <c r="E4" s="4"/>
      <c r="F4" s="5"/>
      <c r="G4" s="6" t="s">
        <v>4</v>
      </c>
      <c r="H4" s="6" t="s">
        <v>5</v>
      </c>
      <c r="J4" s="11" t="s">
        <v>6</v>
      </c>
      <c r="K4" s="12">
        <v>0.48468</v>
      </c>
    </row>
    <row r="5" spans="2:11" ht="25.15" customHeight="1">
      <c r="B5" s="35" t="s">
        <v>7</v>
      </c>
      <c r="C5" s="13"/>
      <c r="D5" s="14"/>
      <c r="E5" s="4"/>
      <c r="F5" s="5"/>
      <c r="G5">
        <f>(C5-67)/10</f>
        <v>-6.7</v>
      </c>
      <c r="H5" s="31">
        <f>G5*K4</f>
        <v>-3.2473559999999999</v>
      </c>
      <c r="J5" s="11" t="s">
        <v>8</v>
      </c>
      <c r="K5" s="12">
        <v>0.27976000000000001</v>
      </c>
    </row>
    <row r="6" spans="2:11" ht="25.15" customHeight="1">
      <c r="B6" s="35" t="s">
        <v>9</v>
      </c>
      <c r="C6" s="13"/>
      <c r="D6" s="14"/>
      <c r="E6" s="4"/>
      <c r="F6" s="5"/>
      <c r="G6">
        <f>MIN(C6, 23)</f>
        <v>23</v>
      </c>
      <c r="H6" s="31">
        <f>G6*K7</f>
        <v>-1.0441770000000001</v>
      </c>
      <c r="J6" s="11" t="s">
        <v>10</v>
      </c>
      <c r="K6" s="12">
        <v>-0.19378000000000001</v>
      </c>
    </row>
    <row r="7" spans="2:11" ht="30" customHeight="1">
      <c r="B7" s="35" t="s">
        <v>11</v>
      </c>
      <c r="C7" s="4"/>
      <c r="D7" s="16"/>
      <c r="E7" s="5"/>
      <c r="F7" s="5"/>
      <c r="G7" s="6">
        <v>0</v>
      </c>
      <c r="H7" s="31">
        <f>(G7-1-0.59)*K5</f>
        <v>-0.44481839999999995</v>
      </c>
      <c r="J7" s="11" t="s">
        <v>12</v>
      </c>
      <c r="K7" s="12">
        <v>-4.5399000000000002E-2</v>
      </c>
    </row>
    <row r="8" spans="2:11" ht="30" customHeight="1">
      <c r="B8" s="35" t="s">
        <v>13</v>
      </c>
      <c r="C8" s="4"/>
      <c r="D8" s="5"/>
      <c r="E8" s="4"/>
      <c r="F8" s="5"/>
      <c r="G8" s="6">
        <v>0</v>
      </c>
      <c r="H8" s="31">
        <f>(G8-1)*K8</f>
        <v>-0.39001000000000002</v>
      </c>
      <c r="J8" s="11" t="s">
        <v>14</v>
      </c>
      <c r="K8" s="12">
        <v>0.39001000000000002</v>
      </c>
    </row>
    <row r="9" spans="2:11" ht="30" customHeight="1">
      <c r="B9" s="35" t="s">
        <v>15</v>
      </c>
      <c r="C9" s="4"/>
      <c r="D9" s="5"/>
      <c r="E9" s="5"/>
      <c r="F9" s="5"/>
      <c r="G9" s="6">
        <v>0</v>
      </c>
      <c r="H9" s="31">
        <f>(G9-1-0.26)*K9</f>
        <v>-0.91012823999999992</v>
      </c>
      <c r="J9" s="11" t="s">
        <v>16</v>
      </c>
      <c r="K9" s="12">
        <v>0.72232399999999997</v>
      </c>
    </row>
    <row r="10" spans="2:11" ht="30" customHeight="1">
      <c r="B10" s="35" t="s">
        <v>17</v>
      </c>
      <c r="C10" s="4"/>
      <c r="D10" s="5"/>
      <c r="E10" s="4"/>
      <c r="F10" s="5"/>
      <c r="G10" s="6">
        <v>0</v>
      </c>
      <c r="H10" s="31">
        <f>(G10-1-0.15)*K11</f>
        <v>-0.34602119999999997</v>
      </c>
      <c r="J10" s="11" t="s">
        <v>18</v>
      </c>
      <c r="K10" s="12">
        <v>-0.27876000000000001</v>
      </c>
    </row>
    <row r="11" spans="2:11" ht="34.9" customHeight="1">
      <c r="B11" s="36" t="s">
        <v>19</v>
      </c>
      <c r="C11" s="4"/>
      <c r="D11" s="17"/>
      <c r="E11" s="18"/>
      <c r="F11" s="17"/>
      <c r="G11" s="6">
        <v>0</v>
      </c>
      <c r="H11" s="31">
        <f>(G11-1-0.29)*K12</f>
        <v>-1.5838877999999998</v>
      </c>
      <c r="J11" s="11" t="s">
        <v>20</v>
      </c>
      <c r="K11" s="12">
        <v>0.30088799999999999</v>
      </c>
    </row>
    <row r="12" spans="2:11" ht="30" customHeight="1">
      <c r="B12" s="37"/>
      <c r="C12" s="4"/>
      <c r="D12" s="4"/>
      <c r="E12" s="4"/>
      <c r="F12" s="5"/>
      <c r="H12" s="15">
        <v>0</v>
      </c>
      <c r="J12" s="11" t="s">
        <v>21</v>
      </c>
      <c r="K12" s="12">
        <v>1.2278199999999999</v>
      </c>
    </row>
    <row r="13" spans="2:11" ht="19.149999999999999" customHeight="1">
      <c r="B13" s="38" t="s">
        <v>22</v>
      </c>
      <c r="C13" s="43" t="str">
        <f>IF(OR(C5="", C6="", G7=0, G8=0, G9=0, G10=0, G11=0), " ", 1 - (1 - K15) ^ EXP(H19))</f>
        <v xml:space="preserve"> </v>
      </c>
      <c r="D13" s="43"/>
      <c r="E13" s="43"/>
      <c r="F13" s="43"/>
      <c r="H13" s="15">
        <v>0</v>
      </c>
      <c r="J13" s="11" t="s">
        <v>23</v>
      </c>
      <c r="K13" s="12">
        <v>-0.68857999999999997</v>
      </c>
    </row>
    <row r="14" spans="2:11" s="1" customFormat="1" hidden="1">
      <c r="B14" s="19"/>
      <c r="C14" s="19"/>
      <c r="D14" s="19"/>
      <c r="E14" s="19"/>
      <c r="F14" s="19"/>
      <c r="H14" s="20">
        <v>0</v>
      </c>
      <c r="J14" s="21" t="s">
        <v>24</v>
      </c>
      <c r="K14" s="22"/>
    </row>
    <row r="15" spans="2:11" s="1" customFormat="1" ht="26.45" hidden="1" customHeight="1">
      <c r="C15" s="2"/>
      <c r="D15" s="2"/>
      <c r="E15" s="2"/>
      <c r="H15" s="20">
        <v>0</v>
      </c>
      <c r="J15" s="23" t="s">
        <v>25</v>
      </c>
      <c r="K15" s="24">
        <v>0.18939600000000001</v>
      </c>
    </row>
    <row r="16" spans="2:11" hidden="1">
      <c r="B16" s="25" t="s">
        <v>26</v>
      </c>
      <c r="G16">
        <f>G5*(G7-1-0.59)</f>
        <v>10.652999999999999</v>
      </c>
      <c r="H16" s="31">
        <f>G16*K6</f>
        <v>-2.0643383399999999</v>
      </c>
      <c r="J16" s="1"/>
      <c r="K16" s="1"/>
    </row>
    <row r="17" spans="1:24" hidden="1">
      <c r="B17" s="25" t="s">
        <v>18</v>
      </c>
      <c r="G17">
        <f>G5*(G9-1-0.26)</f>
        <v>8.4420000000000002</v>
      </c>
      <c r="H17" s="31">
        <f>G17*K10</f>
        <v>-2.3532919200000002</v>
      </c>
      <c r="J17" s="1"/>
      <c r="K17" s="1"/>
    </row>
    <row r="18" spans="1:24" hidden="1">
      <c r="B18" s="25" t="s">
        <v>23</v>
      </c>
      <c r="G18">
        <f>(G10-1-0.15)*(G11-1-0.29)</f>
        <v>1.4834999999999998</v>
      </c>
      <c r="H18" s="31">
        <f>G18*K13</f>
        <v>-1.0215084299999999</v>
      </c>
      <c r="J18" s="1"/>
      <c r="K18" s="1"/>
    </row>
    <row r="19" spans="1:24" hidden="1">
      <c r="B19" s="28" t="s">
        <v>27</v>
      </c>
      <c r="H19" s="31">
        <f>SUM(H5:H18)</f>
        <v>-13.405537330000001</v>
      </c>
      <c r="J19" s="1"/>
      <c r="K19" s="1"/>
    </row>
    <row r="20" spans="1:24" s="1" customFormat="1" ht="15" customHeight="1">
      <c r="C20" s="2"/>
      <c r="D20" s="2"/>
      <c r="E20" s="2"/>
      <c r="F20" s="3"/>
    </row>
    <row r="21" spans="1:24" s="1" customFormat="1">
      <c r="B21" s="39" t="s">
        <v>28</v>
      </c>
      <c r="C21" s="2"/>
      <c r="D21" s="2"/>
      <c r="E21" s="2"/>
      <c r="F21" s="3"/>
    </row>
    <row r="22" spans="1:24" s="1" customFormat="1" ht="105" customHeight="1">
      <c r="B22" s="44" t="s">
        <v>29</v>
      </c>
      <c r="C22" s="44"/>
      <c r="D22" s="44"/>
      <c r="E22" s="44"/>
      <c r="F22" s="44"/>
      <c r="X22" s="6"/>
    </row>
    <row r="23" spans="1:24" s="1" customFormat="1" ht="86.45" customHeight="1">
      <c r="A23" s="29"/>
      <c r="B23" s="29"/>
      <c r="C23" s="2"/>
      <c r="D23" s="2"/>
      <c r="E23" s="2"/>
      <c r="F23" s="3"/>
      <c r="X23" s="6"/>
    </row>
    <row r="24" spans="1:24" s="1" customFormat="1" ht="79.900000000000006" customHeight="1">
      <c r="A24" s="29"/>
      <c r="B24" s="29"/>
      <c r="C24" s="30"/>
      <c r="D24" s="2"/>
      <c r="E24" s="2"/>
      <c r="F24" s="3"/>
      <c r="X24" s="6"/>
    </row>
    <row r="25" spans="1:24" s="1" customFormat="1" ht="31.15">
      <c r="B25" s="40" t="s">
        <v>30</v>
      </c>
      <c r="C25" s="2"/>
      <c r="D25" s="2"/>
      <c r="E25" s="2"/>
      <c r="F25" s="3"/>
    </row>
    <row r="26" spans="1:24" s="1" customFormat="1">
      <c r="B26" s="41" t="s">
        <v>31</v>
      </c>
      <c r="C26" s="2"/>
      <c r="D26" s="2"/>
      <c r="E26" s="2"/>
      <c r="F26" s="3"/>
    </row>
    <row r="27" spans="1:24" s="1" customFormat="1">
      <c r="B27" s="41" t="s">
        <v>32</v>
      </c>
      <c r="C27" s="2"/>
      <c r="D27" s="2"/>
      <c r="E27" s="2"/>
      <c r="F27" s="3"/>
    </row>
    <row r="28" spans="1:24" s="1" customFormat="1">
      <c r="B28" s="41" t="s">
        <v>33</v>
      </c>
      <c r="C28" s="2"/>
      <c r="D28" s="2"/>
      <c r="E28" s="2"/>
      <c r="F28" s="3"/>
    </row>
    <row r="29" spans="1:24" s="1" customFormat="1">
      <c r="B29" s="41" t="s">
        <v>34</v>
      </c>
      <c r="C29" s="2"/>
      <c r="D29" s="2"/>
      <c r="E29" s="2"/>
      <c r="F29" s="3"/>
    </row>
    <row r="30" spans="1:24" s="1" customFormat="1">
      <c r="B30" s="41" t="s">
        <v>35</v>
      </c>
      <c r="C30" s="2"/>
      <c r="D30" s="2"/>
      <c r="E30" s="2"/>
      <c r="F30" s="3"/>
    </row>
    <row r="31" spans="1:24" s="1" customFormat="1">
      <c r="B31" s="41" t="s">
        <v>36</v>
      </c>
      <c r="C31" s="2"/>
      <c r="D31" s="2"/>
      <c r="E31" s="2"/>
      <c r="F31" s="3"/>
    </row>
    <row r="32" spans="1:24" s="1" customFormat="1">
      <c r="B32" s="41" t="s">
        <v>37</v>
      </c>
      <c r="C32" s="2"/>
      <c r="D32" s="2"/>
      <c r="E32" s="2"/>
      <c r="F32" s="3"/>
    </row>
    <row r="33" spans="2:24" s="1" customFormat="1">
      <c r="B33" s="41" t="s">
        <v>38</v>
      </c>
      <c r="C33" s="2"/>
      <c r="D33" s="2"/>
      <c r="E33" s="2"/>
      <c r="F33" s="3"/>
    </row>
    <row r="34" spans="2:24" s="1" customFormat="1">
      <c r="B34" s="41" t="s">
        <v>39</v>
      </c>
      <c r="C34" s="2"/>
      <c r="D34" s="2"/>
      <c r="E34" s="2"/>
      <c r="F34" s="3"/>
    </row>
    <row r="35" spans="2:24" s="1" customFormat="1">
      <c r="B35" s="41" t="s">
        <v>40</v>
      </c>
      <c r="C35" s="2"/>
      <c r="D35" s="2"/>
      <c r="E35" s="2"/>
      <c r="F35" s="3"/>
    </row>
    <row r="36" spans="2:24" s="1" customFormat="1">
      <c r="B36" s="41" t="s">
        <v>41</v>
      </c>
      <c r="C36" s="2"/>
      <c r="D36" s="2"/>
      <c r="E36" s="2"/>
      <c r="F36" s="3"/>
    </row>
    <row r="37" spans="2:24" s="1" customFormat="1">
      <c r="B37" s="41" t="s">
        <v>42</v>
      </c>
      <c r="C37" s="2"/>
      <c r="D37" s="2"/>
      <c r="E37" s="2"/>
      <c r="F37" s="3"/>
    </row>
    <row r="38" spans="2:24" s="1" customFormat="1">
      <c r="B38" s="41" t="s">
        <v>43</v>
      </c>
      <c r="C38" s="2"/>
      <c r="D38" s="2"/>
      <c r="E38" s="2"/>
      <c r="F38" s="3"/>
    </row>
    <row r="39" spans="2:24" s="1" customFormat="1">
      <c r="B39" s="41" t="s">
        <v>44</v>
      </c>
      <c r="C39" s="2"/>
      <c r="D39" s="2"/>
      <c r="E39" s="2"/>
      <c r="F39" s="3"/>
    </row>
    <row r="40" spans="2:24" s="1" customFormat="1">
      <c r="B40" s="41" t="s">
        <v>45</v>
      </c>
      <c r="C40" s="2"/>
      <c r="D40" s="2"/>
      <c r="E40" s="2"/>
      <c r="F40" s="3"/>
    </row>
    <row r="41" spans="2:24" s="1" customFormat="1">
      <c r="B41" s="41" t="s">
        <v>46</v>
      </c>
      <c r="C41" s="2"/>
      <c r="D41" s="2"/>
      <c r="E41" s="2"/>
      <c r="F41" s="3"/>
    </row>
    <row r="42" spans="2:24" s="1" customFormat="1">
      <c r="B42" s="41" t="s">
        <v>47</v>
      </c>
      <c r="C42" s="2"/>
      <c r="D42" s="2"/>
      <c r="E42" s="2"/>
      <c r="F42" s="3"/>
    </row>
    <row r="43" spans="2:24" s="1" customFormat="1">
      <c r="B43" s="41" t="s">
        <v>48</v>
      </c>
      <c r="C43" s="2"/>
      <c r="D43" s="2"/>
      <c r="E43" s="2"/>
      <c r="F43" s="3"/>
      <c r="X43" s="6"/>
    </row>
    <row r="44" spans="2:24" s="1" customFormat="1">
      <c r="B44" s="41" t="s">
        <v>49</v>
      </c>
      <c r="C44" s="2"/>
      <c r="D44" s="2"/>
      <c r="E44" s="2"/>
      <c r="F44" s="3"/>
      <c r="X44" s="6"/>
    </row>
    <row r="45" spans="2:24" s="1" customFormat="1">
      <c r="B45" s="41" t="s">
        <v>50</v>
      </c>
      <c r="C45" s="2"/>
      <c r="D45" s="2"/>
      <c r="E45" s="2"/>
      <c r="F45" s="3"/>
      <c r="X45" s="6"/>
    </row>
    <row r="46" spans="2:24" s="1" customFormat="1">
      <c r="B46" s="41" t="s">
        <v>51</v>
      </c>
      <c r="C46" s="2"/>
      <c r="D46" s="2"/>
      <c r="E46" s="2"/>
      <c r="F46" s="3"/>
      <c r="X46" s="6"/>
    </row>
    <row r="47" spans="2:24" s="1" customFormat="1">
      <c r="B47" s="41" t="s">
        <v>52</v>
      </c>
      <c r="C47" s="2"/>
      <c r="D47" s="2"/>
      <c r="E47" s="2"/>
      <c r="F47" s="3"/>
      <c r="X47" s="6"/>
    </row>
    <row r="48" spans="2:24" s="1" customFormat="1">
      <c r="B48" s="41" t="s">
        <v>53</v>
      </c>
      <c r="C48" s="2"/>
      <c r="D48" s="2"/>
      <c r="E48" s="2"/>
      <c r="F48" s="3"/>
      <c r="X48" s="6"/>
    </row>
    <row r="49" spans="2:24" s="1" customFormat="1">
      <c r="B49" s="41" t="s">
        <v>54</v>
      </c>
      <c r="C49" s="2"/>
      <c r="D49" s="2"/>
      <c r="E49" s="2"/>
      <c r="F49" s="3"/>
      <c r="X49" s="6"/>
    </row>
    <row r="50" spans="2:24" s="1" customFormat="1">
      <c r="B50" s="41" t="s">
        <v>55</v>
      </c>
      <c r="C50" s="2"/>
      <c r="D50" s="2"/>
      <c r="E50" s="2"/>
      <c r="F50" s="3"/>
      <c r="X50" s="6"/>
    </row>
    <row r="51" spans="2:24" s="1" customFormat="1">
      <c r="B51" s="41" t="s">
        <v>56</v>
      </c>
      <c r="C51" s="2"/>
      <c r="D51" s="2"/>
      <c r="E51" s="2"/>
      <c r="F51" s="3"/>
      <c r="X51" s="6"/>
    </row>
    <row r="52" spans="2:24" s="1" customFormat="1">
      <c r="B52" s="41" t="s">
        <v>57</v>
      </c>
      <c r="C52" s="2"/>
      <c r="D52" s="2"/>
      <c r="E52" s="2"/>
      <c r="F52" s="3"/>
      <c r="X52" s="6"/>
    </row>
    <row r="53" spans="2:24" s="1" customFormat="1">
      <c r="B53" s="41" t="s">
        <v>58</v>
      </c>
      <c r="C53" s="2"/>
      <c r="D53" s="2"/>
      <c r="E53" s="2"/>
      <c r="F53" s="3"/>
      <c r="X53" s="6"/>
    </row>
    <row r="54" spans="2:24" s="1" customFormat="1">
      <c r="B54" s="41" t="s">
        <v>59</v>
      </c>
      <c r="C54" s="2"/>
      <c r="D54" s="2"/>
      <c r="E54" s="2"/>
      <c r="F54" s="3"/>
      <c r="X54" s="6"/>
    </row>
    <row r="55" spans="2:24" s="1" customFormat="1">
      <c r="B55" s="41" t="s">
        <v>60</v>
      </c>
      <c r="C55" s="2"/>
      <c r="D55" s="2"/>
      <c r="E55" s="2"/>
      <c r="F55" s="3"/>
      <c r="X55" s="6"/>
    </row>
    <row r="56" spans="2:24" s="1" customFormat="1">
      <c r="B56" s="41" t="s">
        <v>61</v>
      </c>
      <c r="C56" s="2"/>
      <c r="D56" s="2"/>
      <c r="E56" s="2"/>
      <c r="F56" s="3"/>
      <c r="X56" s="6"/>
    </row>
    <row r="57" spans="2:24" s="1" customFormat="1">
      <c r="B57" s="41" t="s">
        <v>62</v>
      </c>
      <c r="C57" s="2"/>
      <c r="D57" s="2"/>
      <c r="E57" s="2"/>
      <c r="F57" s="3"/>
      <c r="X57" s="6"/>
    </row>
    <row r="58" spans="2:24" s="1" customFormat="1">
      <c r="B58" s="41" t="s">
        <v>63</v>
      </c>
      <c r="C58" s="2"/>
      <c r="D58" s="2"/>
      <c r="E58" s="2"/>
      <c r="F58" s="3"/>
      <c r="X58" s="6"/>
    </row>
    <row r="59" spans="2:24" s="1" customFormat="1">
      <c r="B59" s="41" t="s">
        <v>64</v>
      </c>
      <c r="C59" s="2"/>
      <c r="D59" s="2"/>
      <c r="E59" s="2"/>
      <c r="F59" s="3"/>
      <c r="X59" s="6"/>
    </row>
    <row r="60" spans="2:24" s="1" customFormat="1">
      <c r="B60" s="41" t="s">
        <v>65</v>
      </c>
      <c r="C60" s="2"/>
      <c r="D60" s="2"/>
      <c r="E60" s="2"/>
      <c r="F60" s="3"/>
      <c r="X60" s="6"/>
    </row>
    <row r="61" spans="2:24" s="1" customFormat="1">
      <c r="B61" s="41" t="s">
        <v>66</v>
      </c>
      <c r="C61" s="2"/>
      <c r="D61" s="2"/>
      <c r="E61" s="2"/>
      <c r="F61" s="3"/>
      <c r="X61" s="6"/>
    </row>
    <row r="62" spans="2:24" s="1" customFormat="1">
      <c r="B62" s="41" t="s">
        <v>67</v>
      </c>
      <c r="C62" s="2"/>
      <c r="D62" s="2"/>
      <c r="E62" s="2"/>
      <c r="F62" s="3"/>
    </row>
    <row r="63" spans="2:24" s="1" customFormat="1">
      <c r="B63" s="41" t="s">
        <v>68</v>
      </c>
      <c r="C63" s="2"/>
      <c r="D63" s="2"/>
      <c r="E63" s="2"/>
      <c r="F63" s="3"/>
    </row>
    <row r="64" spans="2:24" s="1" customFormat="1">
      <c r="B64" s="41" t="s">
        <v>69</v>
      </c>
      <c r="C64" s="2"/>
      <c r="D64" s="2"/>
      <c r="E64" s="2"/>
      <c r="F64" s="3"/>
    </row>
    <row r="65" spans="2:6" s="1" customFormat="1">
      <c r="B65" s="41" t="s">
        <v>70</v>
      </c>
      <c r="C65" s="2"/>
      <c r="D65" s="2"/>
      <c r="E65" s="2"/>
      <c r="F65" s="3"/>
    </row>
    <row r="66" spans="2:6" s="1" customFormat="1">
      <c r="B66" s="41" t="s">
        <v>71</v>
      </c>
      <c r="C66" s="2"/>
      <c r="D66" s="2"/>
      <c r="E66" s="2"/>
      <c r="F66" s="3"/>
    </row>
    <row r="67" spans="2:6" s="1" customFormat="1">
      <c r="B67" s="41" t="s">
        <v>72</v>
      </c>
      <c r="C67" s="2"/>
      <c r="D67" s="2"/>
      <c r="E67" s="2"/>
      <c r="F67" s="3"/>
    </row>
    <row r="68" spans="2:6" s="1" customFormat="1">
      <c r="B68" s="41" t="s">
        <v>73</v>
      </c>
      <c r="C68" s="2"/>
      <c r="D68" s="2"/>
      <c r="E68" s="2"/>
      <c r="F68" s="3"/>
    </row>
    <row r="69" spans="2:6" s="1" customFormat="1">
      <c r="B69" s="41" t="s">
        <v>74</v>
      </c>
      <c r="C69" s="2"/>
      <c r="D69" s="2"/>
      <c r="E69" s="2"/>
      <c r="F69" s="3"/>
    </row>
    <row r="70" spans="2:6" s="1" customFormat="1">
      <c r="B70" s="41" t="s">
        <v>75</v>
      </c>
      <c r="C70" s="2"/>
      <c r="D70" s="2"/>
      <c r="E70" s="2"/>
      <c r="F70" s="3"/>
    </row>
    <row r="71" spans="2:6" s="1" customFormat="1">
      <c r="B71" s="41" t="s">
        <v>76</v>
      </c>
      <c r="C71" s="2"/>
      <c r="D71" s="2"/>
      <c r="E71" s="2"/>
      <c r="F71" s="3"/>
    </row>
    <row r="72" spans="2:6" s="1" customFormat="1">
      <c r="B72" s="41" t="s">
        <v>77</v>
      </c>
      <c r="C72" s="2"/>
      <c r="D72" s="2"/>
      <c r="E72" s="2"/>
      <c r="F72" s="3"/>
    </row>
    <row r="73" spans="2:6" s="1" customFormat="1">
      <c r="B73" s="41" t="s">
        <v>78</v>
      </c>
      <c r="C73" s="2"/>
      <c r="D73" s="2"/>
      <c r="E73" s="2"/>
      <c r="F73" s="3"/>
    </row>
    <row r="74" spans="2:6" s="1" customFormat="1">
      <c r="B74" s="41" t="s">
        <v>79</v>
      </c>
      <c r="C74" s="2"/>
      <c r="D74" s="2"/>
      <c r="E74" s="2"/>
      <c r="F74" s="3"/>
    </row>
    <row r="75" spans="2:6" s="1" customFormat="1">
      <c r="B75" s="41" t="s">
        <v>80</v>
      </c>
      <c r="C75" s="2"/>
      <c r="D75" s="2"/>
      <c r="E75" s="2"/>
      <c r="F75" s="3"/>
    </row>
    <row r="76" spans="2:6" s="1" customFormat="1">
      <c r="B76" s="41" t="s">
        <v>81</v>
      </c>
      <c r="C76" s="2"/>
      <c r="D76" s="2"/>
      <c r="E76" s="2"/>
      <c r="F76" s="3"/>
    </row>
    <row r="77" spans="2:6" s="1" customFormat="1">
      <c r="B77" s="41" t="s">
        <v>82</v>
      </c>
      <c r="C77" s="2"/>
      <c r="D77" s="2"/>
      <c r="E77" s="2"/>
      <c r="F77" s="3"/>
    </row>
    <row r="78" spans="2:6" s="1" customFormat="1">
      <c r="B78" s="41" t="s">
        <v>83</v>
      </c>
      <c r="C78" s="2"/>
      <c r="D78" s="2"/>
      <c r="E78" s="2"/>
      <c r="F78" s="3"/>
    </row>
    <row r="79" spans="2:6" s="1" customFormat="1">
      <c r="B79" s="41" t="s">
        <v>84</v>
      </c>
      <c r="C79" s="2"/>
      <c r="D79" s="2"/>
      <c r="E79" s="2"/>
      <c r="F79" s="3"/>
    </row>
    <row r="80" spans="2:6" s="1" customFormat="1">
      <c r="B80" s="41" t="s">
        <v>85</v>
      </c>
      <c r="C80" s="2"/>
      <c r="D80" s="2"/>
      <c r="E80" s="2"/>
      <c r="F80" s="3"/>
    </row>
    <row r="81" spans="2:6" s="1" customFormat="1">
      <c r="B81" s="41" t="s">
        <v>86</v>
      </c>
      <c r="C81" s="2"/>
      <c r="D81" s="2"/>
      <c r="E81" s="2"/>
      <c r="F81" s="3"/>
    </row>
    <row r="82" spans="2:6" s="1" customFormat="1">
      <c r="B82" s="41" t="s">
        <v>87</v>
      </c>
      <c r="C82" s="2"/>
      <c r="D82" s="2"/>
      <c r="E82" s="2"/>
      <c r="F82" s="3"/>
    </row>
    <row r="83" spans="2:6" s="1" customFormat="1">
      <c r="B83" s="41" t="s">
        <v>88</v>
      </c>
      <c r="C83" s="2"/>
      <c r="D83" s="2"/>
      <c r="E83" s="2"/>
      <c r="F83" s="3"/>
    </row>
    <row r="84" spans="2:6" s="1" customFormat="1">
      <c r="B84" s="41" t="s">
        <v>89</v>
      </c>
      <c r="C84" s="2"/>
      <c r="D84" s="2"/>
      <c r="E84" s="2"/>
      <c r="F84" s="3"/>
    </row>
    <row r="85" spans="2:6" s="1" customFormat="1">
      <c r="B85" s="41" t="s">
        <v>90</v>
      </c>
      <c r="C85" s="2"/>
      <c r="D85" s="2"/>
      <c r="E85" s="2"/>
      <c r="F85" s="3"/>
    </row>
    <row r="86" spans="2:6" s="1" customFormat="1">
      <c r="B86" s="41" t="s">
        <v>91</v>
      </c>
      <c r="C86" s="2"/>
      <c r="D86" s="2"/>
      <c r="E86" s="2"/>
      <c r="F86" s="3"/>
    </row>
    <row r="87" spans="2:6" s="1" customFormat="1">
      <c r="B87" s="41" t="s">
        <v>92</v>
      </c>
      <c r="C87" s="2"/>
      <c r="D87" s="2"/>
      <c r="E87" s="2"/>
      <c r="F87" s="3"/>
    </row>
    <row r="88" spans="2:6" s="1" customFormat="1">
      <c r="B88" s="41" t="s">
        <v>93</v>
      </c>
      <c r="C88" s="2"/>
      <c r="D88" s="2"/>
      <c r="E88" s="2"/>
      <c r="F88" s="3"/>
    </row>
    <row r="89" spans="2:6" s="1" customFormat="1">
      <c r="B89" s="41" t="s">
        <v>94</v>
      </c>
      <c r="C89" s="2"/>
      <c r="D89" s="2"/>
      <c r="E89" s="2"/>
      <c r="F89" s="3"/>
    </row>
    <row r="90" spans="2:6" s="1" customFormat="1">
      <c r="B90" s="41" t="s">
        <v>95</v>
      </c>
      <c r="C90" s="2"/>
      <c r="D90" s="2"/>
      <c r="E90" s="2"/>
      <c r="F90" s="3"/>
    </row>
    <row r="91" spans="2:6" s="1" customFormat="1">
      <c r="B91" s="41" t="s">
        <v>96</v>
      </c>
      <c r="C91" s="2"/>
      <c r="D91" s="2"/>
      <c r="E91" s="2"/>
      <c r="F91" s="3"/>
    </row>
    <row r="92" spans="2:6" s="1" customFormat="1">
      <c r="B92" s="41" t="s">
        <v>97</v>
      </c>
      <c r="C92" s="2"/>
      <c r="D92" s="2"/>
      <c r="E92" s="2"/>
      <c r="F92" s="3"/>
    </row>
    <row r="93" spans="2:6" s="1" customFormat="1">
      <c r="B93" s="41" t="s">
        <v>98</v>
      </c>
      <c r="C93" s="2"/>
      <c r="D93" s="2"/>
      <c r="E93" s="2"/>
      <c r="F93" s="3"/>
    </row>
    <row r="94" spans="2:6" s="1" customFormat="1">
      <c r="B94" s="41" t="s">
        <v>99</v>
      </c>
      <c r="C94" s="2"/>
      <c r="D94" s="2"/>
      <c r="E94" s="2"/>
      <c r="F94" s="3"/>
    </row>
    <row r="95" spans="2:6" s="1" customFormat="1">
      <c r="B95" s="41" t="s">
        <v>100</v>
      </c>
      <c r="C95" s="2"/>
      <c r="D95" s="2"/>
      <c r="E95" s="2"/>
      <c r="F95" s="3"/>
    </row>
    <row r="96" spans="2:6" s="1" customFormat="1">
      <c r="B96" s="41" t="s">
        <v>101</v>
      </c>
      <c r="C96" s="2"/>
      <c r="D96" s="2"/>
      <c r="E96" s="2"/>
      <c r="F96" s="3"/>
    </row>
    <row r="97" spans="2:6" s="1" customFormat="1">
      <c r="B97" s="41" t="s">
        <v>102</v>
      </c>
      <c r="C97" s="2"/>
      <c r="D97" s="2"/>
      <c r="E97" s="2"/>
      <c r="F97" s="3"/>
    </row>
    <row r="98" spans="2:6" s="1" customFormat="1">
      <c r="B98" s="41" t="s">
        <v>103</v>
      </c>
      <c r="C98" s="2"/>
      <c r="D98" s="2"/>
      <c r="E98" s="2"/>
      <c r="F98" s="3"/>
    </row>
    <row r="99" spans="2:6" s="1" customFormat="1">
      <c r="B99" s="41" t="s">
        <v>104</v>
      </c>
      <c r="C99" s="2"/>
      <c r="D99" s="2"/>
      <c r="E99" s="2"/>
      <c r="F99" s="3"/>
    </row>
    <row r="100" spans="2:6" s="1" customFormat="1">
      <c r="B100" s="41" t="s">
        <v>105</v>
      </c>
      <c r="C100" s="2"/>
      <c r="D100" s="2"/>
      <c r="E100" s="2"/>
      <c r="F100" s="3"/>
    </row>
    <row r="101" spans="2:6" s="1" customFormat="1">
      <c r="B101" s="41" t="s">
        <v>106</v>
      </c>
      <c r="C101" s="2"/>
      <c r="D101" s="2"/>
      <c r="E101" s="2"/>
      <c r="F101" s="3"/>
    </row>
    <row r="102" spans="2:6" s="1" customFormat="1">
      <c r="B102" s="41" t="s">
        <v>107</v>
      </c>
      <c r="C102" s="2"/>
      <c r="D102" s="2"/>
      <c r="E102" s="2"/>
      <c r="F102" s="3"/>
    </row>
    <row r="103" spans="2:6" s="1" customFormat="1">
      <c r="B103" s="41" t="s">
        <v>108</v>
      </c>
      <c r="C103" s="2"/>
      <c r="D103" s="2"/>
      <c r="E103" s="2"/>
      <c r="F103" s="3"/>
    </row>
    <row r="104" spans="2:6" s="1" customFormat="1">
      <c r="B104" s="41" t="s">
        <v>109</v>
      </c>
      <c r="C104" s="2"/>
      <c r="D104" s="2"/>
      <c r="E104" s="2"/>
      <c r="F104" s="3"/>
    </row>
    <row r="105" spans="2:6" s="1" customFormat="1">
      <c r="B105" s="41" t="s">
        <v>110</v>
      </c>
      <c r="C105" s="2"/>
      <c r="D105" s="2"/>
      <c r="E105" s="2"/>
      <c r="F105" s="3"/>
    </row>
    <row r="106" spans="2:6" s="1" customFormat="1">
      <c r="B106" s="41" t="s">
        <v>111</v>
      </c>
      <c r="C106" s="2"/>
      <c r="D106" s="2"/>
      <c r="E106" s="2"/>
      <c r="F106" s="3"/>
    </row>
    <row r="107" spans="2:6" s="1" customFormat="1">
      <c r="B107" s="41" t="s">
        <v>112</v>
      </c>
      <c r="C107" s="2"/>
      <c r="D107" s="2"/>
      <c r="E107" s="2"/>
      <c r="F107" s="3"/>
    </row>
    <row r="108" spans="2:6" s="1" customFormat="1">
      <c r="B108" s="41" t="s">
        <v>113</v>
      </c>
      <c r="C108" s="2"/>
      <c r="D108" s="2"/>
      <c r="E108" s="2"/>
      <c r="F108" s="3"/>
    </row>
    <row r="109" spans="2:6" s="1" customFormat="1">
      <c r="B109" s="41" t="s">
        <v>114</v>
      </c>
      <c r="C109" s="2"/>
      <c r="D109" s="2"/>
      <c r="E109" s="2"/>
      <c r="F109" s="3"/>
    </row>
    <row r="110" spans="2:6" s="1" customFormat="1">
      <c r="B110" s="41" t="s">
        <v>115</v>
      </c>
      <c r="C110" s="2"/>
      <c r="D110" s="2"/>
      <c r="E110" s="2"/>
      <c r="F110" s="3"/>
    </row>
    <row r="111" spans="2:6" s="1" customFormat="1">
      <c r="B111" s="41" t="s">
        <v>116</v>
      </c>
      <c r="C111" s="2"/>
      <c r="D111" s="2"/>
      <c r="E111" s="2"/>
      <c r="F111" s="3"/>
    </row>
    <row r="112" spans="2:6" s="1" customFormat="1">
      <c r="B112" s="41" t="s">
        <v>117</v>
      </c>
      <c r="C112" s="2"/>
      <c r="D112" s="2"/>
      <c r="E112" s="2"/>
      <c r="F112" s="3"/>
    </row>
    <row r="113" spans="2:6" s="1" customFormat="1">
      <c r="B113" s="41" t="s">
        <v>118</v>
      </c>
      <c r="C113" s="2"/>
      <c r="D113" s="2"/>
      <c r="E113" s="2"/>
      <c r="F113" s="3"/>
    </row>
    <row r="114" spans="2:6" s="1" customFormat="1">
      <c r="B114" s="41" t="s">
        <v>119</v>
      </c>
      <c r="C114" s="2"/>
      <c r="D114" s="2"/>
      <c r="E114" s="2"/>
      <c r="F114" s="3"/>
    </row>
    <row r="115" spans="2:6" s="1" customFormat="1">
      <c r="B115" s="41" t="s">
        <v>120</v>
      </c>
      <c r="C115" s="2"/>
      <c r="D115" s="2"/>
      <c r="E115" s="2"/>
      <c r="F115" s="3"/>
    </row>
    <row r="116" spans="2:6" s="1" customFormat="1">
      <c r="B116" s="41" t="s">
        <v>121</v>
      </c>
      <c r="C116" s="2"/>
      <c r="D116" s="2"/>
      <c r="E116" s="2"/>
      <c r="F116" s="3"/>
    </row>
    <row r="117" spans="2:6" s="1" customFormat="1">
      <c r="B117" s="41" t="s">
        <v>122</v>
      </c>
      <c r="C117" s="2"/>
      <c r="D117" s="2"/>
      <c r="E117" s="2"/>
      <c r="F117" s="3"/>
    </row>
    <row r="118" spans="2:6" s="1" customFormat="1">
      <c r="B118" s="41" t="s">
        <v>123</v>
      </c>
      <c r="C118" s="2"/>
      <c r="D118" s="2"/>
      <c r="E118" s="2"/>
      <c r="F118" s="3"/>
    </row>
    <row r="119" spans="2:6" s="1" customFormat="1">
      <c r="B119" s="41" t="s">
        <v>124</v>
      </c>
      <c r="C119" s="2"/>
      <c r="D119" s="2"/>
      <c r="E119" s="2"/>
      <c r="F119" s="3"/>
    </row>
    <row r="120" spans="2:6" s="1" customFormat="1">
      <c r="B120" s="41" t="s">
        <v>125</v>
      </c>
      <c r="C120" s="2"/>
      <c r="D120" s="2"/>
      <c r="E120" s="2"/>
      <c r="F120" s="3"/>
    </row>
    <row r="121" spans="2:6" s="1" customFormat="1">
      <c r="B121" s="41" t="s">
        <v>126</v>
      </c>
      <c r="C121" s="2"/>
      <c r="D121" s="2"/>
      <c r="E121" s="2"/>
      <c r="F121" s="3"/>
    </row>
    <row r="122" spans="2:6" s="1" customFormat="1">
      <c r="B122" s="41" t="s">
        <v>127</v>
      </c>
      <c r="C122" s="2"/>
      <c r="D122" s="2"/>
      <c r="E122" s="2"/>
      <c r="F122" s="3"/>
    </row>
    <row r="123" spans="2:6" s="1" customFormat="1">
      <c r="B123" s="41" t="s">
        <v>128</v>
      </c>
      <c r="C123" s="2"/>
      <c r="D123" s="2"/>
      <c r="E123" s="2"/>
      <c r="F123" s="3"/>
    </row>
    <row r="124" spans="2:6" s="1" customFormat="1">
      <c r="B124" s="41" t="s">
        <v>129</v>
      </c>
      <c r="C124" s="2"/>
      <c r="D124" s="2"/>
      <c r="E124" s="2"/>
      <c r="F124" s="3"/>
    </row>
    <row r="125" spans="2:6" s="1" customFormat="1">
      <c r="B125" s="41" t="s">
        <v>130</v>
      </c>
      <c r="C125" s="2"/>
      <c r="D125" s="2"/>
      <c r="E125" s="2"/>
      <c r="F125" s="3"/>
    </row>
    <row r="126" spans="2:6" s="1" customFormat="1">
      <c r="B126" s="41" t="s">
        <v>131</v>
      </c>
      <c r="C126" s="2"/>
      <c r="D126" s="2"/>
      <c r="E126" s="2"/>
      <c r="F126" s="3"/>
    </row>
    <row r="127" spans="2:6" s="1" customFormat="1">
      <c r="B127" s="41" t="s">
        <v>132</v>
      </c>
      <c r="C127" s="2"/>
      <c r="D127" s="2"/>
      <c r="E127" s="2"/>
      <c r="F127" s="3"/>
    </row>
    <row r="128" spans="2:6" s="1" customFormat="1">
      <c r="B128" s="41" t="s">
        <v>133</v>
      </c>
      <c r="C128" s="2"/>
      <c r="D128" s="2"/>
      <c r="E128" s="2"/>
      <c r="F128" s="3"/>
    </row>
    <row r="129" spans="2:6" s="1" customFormat="1">
      <c r="B129" s="41" t="s">
        <v>134</v>
      </c>
      <c r="C129" s="2"/>
      <c r="D129" s="2"/>
      <c r="E129" s="2"/>
      <c r="F129" s="3"/>
    </row>
    <row r="130" spans="2:6" s="1" customFormat="1">
      <c r="B130" s="41" t="s">
        <v>135</v>
      </c>
      <c r="C130" s="2"/>
      <c r="D130" s="2"/>
      <c r="E130" s="2"/>
      <c r="F130" s="3"/>
    </row>
    <row r="131" spans="2:6" s="1" customFormat="1">
      <c r="B131" s="41" t="s">
        <v>136</v>
      </c>
      <c r="C131" s="2"/>
      <c r="D131" s="2"/>
      <c r="E131" s="2"/>
      <c r="F131" s="3"/>
    </row>
    <row r="132" spans="2:6" s="1" customFormat="1">
      <c r="B132" s="41" t="s">
        <v>137</v>
      </c>
      <c r="C132" s="2"/>
      <c r="D132" s="2"/>
      <c r="E132" s="2"/>
      <c r="F132" s="3"/>
    </row>
    <row r="133" spans="2:6" s="1" customFormat="1">
      <c r="B133" s="41" t="s">
        <v>138</v>
      </c>
      <c r="C133" s="2"/>
      <c r="D133" s="2"/>
      <c r="E133" s="2"/>
      <c r="F133" s="3"/>
    </row>
    <row r="134" spans="2:6" s="1" customFormat="1">
      <c r="B134" s="41" t="s">
        <v>139</v>
      </c>
      <c r="C134" s="2"/>
      <c r="D134" s="2"/>
      <c r="E134" s="2"/>
      <c r="F134" s="3"/>
    </row>
    <row r="135" spans="2:6" s="1" customFormat="1">
      <c r="B135" s="41" t="s">
        <v>140</v>
      </c>
      <c r="C135" s="2"/>
      <c r="D135" s="2"/>
      <c r="E135" s="2"/>
      <c r="F135" s="3"/>
    </row>
    <row r="136" spans="2:6" s="1" customFormat="1">
      <c r="B136" s="41" t="s">
        <v>141</v>
      </c>
      <c r="C136" s="2"/>
      <c r="D136" s="2"/>
      <c r="E136" s="2"/>
      <c r="F136" s="3"/>
    </row>
    <row r="137" spans="2:6" s="1" customFormat="1">
      <c r="B137" s="41" t="s">
        <v>142</v>
      </c>
      <c r="C137" s="2"/>
      <c r="D137" s="2"/>
      <c r="E137" s="2"/>
      <c r="F137" s="3"/>
    </row>
    <row r="138" spans="2:6" s="1" customFormat="1">
      <c r="B138" s="41" t="s">
        <v>143</v>
      </c>
      <c r="C138" s="2"/>
      <c r="D138" s="2"/>
      <c r="E138" s="2"/>
      <c r="F138" s="3"/>
    </row>
    <row r="139" spans="2:6" s="1" customFormat="1">
      <c r="B139" s="41" t="s">
        <v>144</v>
      </c>
      <c r="C139" s="2"/>
      <c r="D139" s="2"/>
      <c r="E139" s="2"/>
      <c r="F139" s="3"/>
    </row>
    <row r="140" spans="2:6" s="1" customFormat="1">
      <c r="B140" s="41" t="s">
        <v>145</v>
      </c>
      <c r="C140" s="2"/>
      <c r="D140" s="2"/>
      <c r="E140" s="2"/>
      <c r="F140" s="3"/>
    </row>
    <row r="141" spans="2:6" s="1" customFormat="1">
      <c r="B141" s="41" t="s">
        <v>146</v>
      </c>
      <c r="C141" s="2"/>
      <c r="D141" s="2"/>
      <c r="E141" s="2"/>
      <c r="F141" s="3"/>
    </row>
    <row r="142" spans="2:6" s="1" customFormat="1">
      <c r="B142" s="41" t="s">
        <v>147</v>
      </c>
      <c r="C142" s="2"/>
      <c r="D142" s="2"/>
      <c r="E142" s="2"/>
      <c r="F142" s="3"/>
    </row>
    <row r="143" spans="2:6" s="1" customFormat="1">
      <c r="B143" s="41" t="s">
        <v>148</v>
      </c>
      <c r="C143" s="2"/>
      <c r="D143" s="2"/>
      <c r="E143" s="2"/>
      <c r="F143" s="3"/>
    </row>
    <row r="144" spans="2:6" s="1" customFormat="1">
      <c r="B144" s="41" t="s">
        <v>149</v>
      </c>
      <c r="C144" s="2"/>
      <c r="D144" s="2"/>
      <c r="E144" s="2"/>
      <c r="F144" s="3"/>
    </row>
    <row r="145" spans="2:6" s="1" customFormat="1">
      <c r="B145" s="41" t="s">
        <v>150</v>
      </c>
      <c r="C145" s="2"/>
      <c r="D145" s="2"/>
      <c r="E145" s="2"/>
      <c r="F145" s="3"/>
    </row>
    <row r="146" spans="2:6" s="1" customFormat="1">
      <c r="B146" s="41" t="s">
        <v>151</v>
      </c>
      <c r="C146" s="2"/>
      <c r="D146" s="2"/>
      <c r="E146" s="2"/>
      <c r="F146" s="3"/>
    </row>
    <row r="147" spans="2:6" s="1" customFormat="1">
      <c r="B147" s="41" t="s">
        <v>152</v>
      </c>
      <c r="C147" s="2"/>
      <c r="D147" s="2"/>
      <c r="E147" s="2"/>
      <c r="F147" s="3"/>
    </row>
    <row r="148" spans="2:6" s="1" customFormat="1">
      <c r="B148" s="41" t="s">
        <v>153</v>
      </c>
      <c r="C148" s="2"/>
      <c r="D148" s="2"/>
      <c r="E148" s="2"/>
      <c r="F148" s="3"/>
    </row>
    <row r="149" spans="2:6" s="1" customFormat="1">
      <c r="B149" s="41" t="s">
        <v>154</v>
      </c>
      <c r="C149" s="2"/>
      <c r="D149" s="2"/>
      <c r="E149" s="2"/>
      <c r="F149" s="3"/>
    </row>
    <row r="150" spans="2:6" s="1" customFormat="1">
      <c r="B150" s="41" t="s">
        <v>155</v>
      </c>
      <c r="C150" s="2"/>
      <c r="D150" s="2"/>
      <c r="E150" s="2"/>
      <c r="F150" s="3"/>
    </row>
    <row r="151" spans="2:6" s="1" customFormat="1">
      <c r="B151" s="41" t="s">
        <v>156</v>
      </c>
      <c r="C151" s="2"/>
      <c r="D151" s="2"/>
      <c r="E151" s="2"/>
      <c r="F151" s="3"/>
    </row>
    <row r="152" spans="2:6" s="1" customFormat="1">
      <c r="B152" s="41" t="s">
        <v>157</v>
      </c>
      <c r="C152" s="2"/>
      <c r="D152" s="2"/>
      <c r="E152" s="2"/>
      <c r="F152" s="3"/>
    </row>
    <row r="153" spans="2:6" s="1" customFormat="1">
      <c r="B153" s="41" t="s">
        <v>158</v>
      </c>
      <c r="C153" s="2"/>
      <c r="D153" s="2"/>
      <c r="E153" s="2"/>
      <c r="F153" s="3"/>
    </row>
    <row r="154" spans="2:6" s="1" customFormat="1">
      <c r="B154" s="41" t="s">
        <v>159</v>
      </c>
      <c r="C154" s="2"/>
      <c r="D154" s="2"/>
      <c r="E154" s="2"/>
      <c r="F154" s="3"/>
    </row>
    <row r="155" spans="2:6" s="1" customFormat="1">
      <c r="B155" s="41" t="s">
        <v>160</v>
      </c>
      <c r="C155" s="2"/>
      <c r="D155" s="2"/>
      <c r="E155" s="2"/>
      <c r="F155" s="3"/>
    </row>
    <row r="156" spans="2:6" s="1" customFormat="1">
      <c r="B156" s="41" t="s">
        <v>161</v>
      </c>
      <c r="C156" s="2"/>
      <c r="D156" s="2"/>
      <c r="E156" s="2"/>
      <c r="F156" s="3"/>
    </row>
    <row r="157" spans="2:6" s="1" customFormat="1">
      <c r="B157" s="41" t="s">
        <v>162</v>
      </c>
      <c r="C157" s="2"/>
      <c r="D157" s="2"/>
      <c r="E157" s="2"/>
      <c r="F157" s="3"/>
    </row>
    <row r="158" spans="2:6" s="1" customFormat="1">
      <c r="B158" s="41" t="s">
        <v>163</v>
      </c>
      <c r="C158" s="2"/>
      <c r="D158" s="2"/>
      <c r="E158" s="2"/>
      <c r="F158" s="3"/>
    </row>
    <row r="159" spans="2:6" s="1" customFormat="1">
      <c r="B159" s="41" t="s">
        <v>164</v>
      </c>
      <c r="C159" s="2"/>
      <c r="D159" s="2"/>
      <c r="E159" s="2"/>
      <c r="F159" s="3"/>
    </row>
    <row r="160" spans="2:6" s="1" customFormat="1">
      <c r="B160" s="41" t="s">
        <v>165</v>
      </c>
      <c r="C160" s="2"/>
      <c r="D160" s="2"/>
      <c r="E160" s="2"/>
      <c r="F160" s="3"/>
    </row>
    <row r="161" spans="2:6" s="1" customFormat="1">
      <c r="B161" s="41" t="s">
        <v>166</v>
      </c>
      <c r="C161" s="2"/>
      <c r="D161" s="2"/>
      <c r="E161" s="2"/>
      <c r="F161" s="3"/>
    </row>
    <row r="162" spans="2:6" s="1" customFormat="1">
      <c r="B162" s="41" t="s">
        <v>167</v>
      </c>
      <c r="C162" s="2"/>
      <c r="D162" s="2"/>
      <c r="E162" s="2"/>
      <c r="F162" s="3"/>
    </row>
    <row r="163" spans="2:6" s="1" customFormat="1">
      <c r="B163" s="41" t="s">
        <v>168</v>
      </c>
      <c r="C163" s="2"/>
      <c r="D163" s="2"/>
      <c r="E163" s="2"/>
      <c r="F163" s="3"/>
    </row>
    <row r="164" spans="2:6" s="1" customFormat="1">
      <c r="B164" s="41" t="s">
        <v>169</v>
      </c>
      <c r="C164" s="2"/>
      <c r="D164" s="2"/>
      <c r="E164" s="2"/>
      <c r="F164" s="3"/>
    </row>
    <row r="165" spans="2:6" s="1" customFormat="1">
      <c r="B165" s="41" t="s">
        <v>170</v>
      </c>
      <c r="C165" s="2"/>
      <c r="D165" s="2"/>
      <c r="E165" s="2"/>
      <c r="F165" s="3"/>
    </row>
    <row r="166" spans="2:6" s="1" customFormat="1">
      <c r="B166" s="41" t="s">
        <v>171</v>
      </c>
      <c r="C166" s="2"/>
      <c r="D166" s="2"/>
      <c r="E166" s="2"/>
      <c r="F166" s="3"/>
    </row>
    <row r="167" spans="2:6" s="1" customFormat="1">
      <c r="B167" s="41" t="s">
        <v>172</v>
      </c>
      <c r="C167" s="2"/>
      <c r="D167" s="2"/>
      <c r="E167" s="2"/>
      <c r="F167" s="3"/>
    </row>
    <row r="168" spans="2:6" s="1" customFormat="1">
      <c r="B168" s="41" t="s">
        <v>173</v>
      </c>
      <c r="C168" s="2"/>
      <c r="D168" s="2"/>
      <c r="E168" s="2"/>
      <c r="F168" s="3"/>
    </row>
    <row r="169" spans="2:6" s="1" customFormat="1">
      <c r="B169" s="41" t="s">
        <v>174</v>
      </c>
      <c r="C169" s="2"/>
      <c r="D169" s="2"/>
      <c r="E169" s="2"/>
      <c r="F169" s="3"/>
    </row>
    <row r="170" spans="2:6" s="1" customFormat="1">
      <c r="B170" s="42" t="s">
        <v>175</v>
      </c>
      <c r="C170" s="2"/>
      <c r="D170" s="2"/>
      <c r="E170" s="2"/>
      <c r="F170" s="3"/>
    </row>
    <row r="171" spans="2:6" s="1" customFormat="1">
      <c r="C171" s="2"/>
      <c r="D171" s="2"/>
      <c r="E171" s="2"/>
      <c r="F171" s="3"/>
    </row>
    <row r="172" spans="2:6" s="1" customFormat="1">
      <c r="C172" s="2"/>
      <c r="D172" s="2"/>
      <c r="E172" s="2"/>
      <c r="F172" s="3"/>
    </row>
    <row r="173" spans="2:6" s="1" customFormat="1">
      <c r="C173" s="2"/>
      <c r="D173" s="2"/>
      <c r="E173" s="2"/>
      <c r="F173" s="3"/>
    </row>
    <row r="174" spans="2:6" s="1" customFormat="1">
      <c r="C174" s="2"/>
      <c r="D174" s="2"/>
      <c r="E174" s="2"/>
      <c r="F174" s="3"/>
    </row>
    <row r="175" spans="2:6" s="1" customFormat="1">
      <c r="C175" s="2"/>
      <c r="D175" s="2"/>
      <c r="E175" s="2"/>
      <c r="F175" s="3"/>
    </row>
    <row r="176" spans="2:6" s="1" customFormat="1">
      <c r="C176" s="2"/>
      <c r="D176" s="2"/>
      <c r="E176" s="2"/>
      <c r="F176" s="3"/>
    </row>
    <row r="177" spans="3:6" s="1" customFormat="1">
      <c r="C177" s="2"/>
      <c r="D177" s="2"/>
      <c r="E177" s="2"/>
      <c r="F177" s="3"/>
    </row>
    <row r="178" spans="3:6" s="1" customFormat="1">
      <c r="C178" s="2"/>
      <c r="D178" s="2"/>
      <c r="E178" s="2"/>
      <c r="F178" s="3"/>
    </row>
    <row r="179" spans="3:6" s="1" customFormat="1">
      <c r="C179" s="2"/>
      <c r="D179" s="2"/>
      <c r="E179" s="2"/>
      <c r="F179" s="3"/>
    </row>
    <row r="180" spans="3:6" s="1" customFormat="1">
      <c r="C180" s="2"/>
      <c r="D180" s="2"/>
      <c r="E180" s="2"/>
      <c r="F180" s="3"/>
    </row>
    <row r="181" spans="3:6" s="1" customFormat="1">
      <c r="C181" s="2"/>
      <c r="D181" s="2"/>
      <c r="E181" s="2"/>
      <c r="F181" s="3"/>
    </row>
    <row r="182" spans="3:6" s="1" customFormat="1">
      <c r="C182" s="2"/>
      <c r="D182" s="2"/>
      <c r="E182" s="2"/>
      <c r="F182" s="3"/>
    </row>
    <row r="183" spans="3:6" s="1" customFormat="1">
      <c r="C183" s="2"/>
      <c r="D183" s="2"/>
      <c r="E183" s="2"/>
      <c r="F183" s="3"/>
    </row>
    <row r="184" spans="3:6" s="1" customFormat="1">
      <c r="C184" s="2"/>
      <c r="D184" s="2"/>
      <c r="E184" s="2"/>
      <c r="F184" s="3"/>
    </row>
    <row r="185" spans="3:6" s="1" customFormat="1">
      <c r="C185" s="2"/>
      <c r="D185" s="2"/>
      <c r="E185" s="2"/>
      <c r="F185" s="3"/>
    </row>
    <row r="186" spans="3:6" s="1" customFormat="1">
      <c r="C186" s="2"/>
      <c r="D186" s="2"/>
      <c r="E186" s="2"/>
      <c r="F186" s="3"/>
    </row>
    <row r="187" spans="3:6" s="1" customFormat="1">
      <c r="C187" s="2"/>
      <c r="D187" s="2"/>
      <c r="E187" s="2"/>
      <c r="F187" s="3"/>
    </row>
    <row r="188" spans="3:6" s="1" customFormat="1">
      <c r="C188" s="2"/>
      <c r="D188" s="2"/>
      <c r="E188" s="2"/>
      <c r="F188" s="3"/>
    </row>
    <row r="189" spans="3:6" s="1" customFormat="1">
      <c r="C189" s="2"/>
      <c r="D189" s="2"/>
      <c r="E189" s="2"/>
      <c r="F189" s="3"/>
    </row>
    <row r="190" spans="3:6" s="1" customFormat="1">
      <c r="C190" s="2"/>
      <c r="D190" s="2"/>
      <c r="E190" s="2"/>
      <c r="F190" s="3"/>
    </row>
    <row r="191" spans="3:6" s="1" customFormat="1">
      <c r="C191" s="2"/>
      <c r="D191" s="2"/>
      <c r="E191" s="2"/>
      <c r="F191" s="3"/>
    </row>
    <row r="192" spans="3:6" s="1" customFormat="1">
      <c r="C192" s="2"/>
      <c r="D192" s="2"/>
      <c r="E192" s="2"/>
      <c r="F192" s="3"/>
    </row>
    <row r="193" spans="3:6" s="1" customFormat="1">
      <c r="C193" s="2"/>
      <c r="D193" s="2"/>
      <c r="E193" s="2"/>
      <c r="F193" s="3"/>
    </row>
    <row r="194" spans="3:6" s="1" customFormat="1">
      <c r="C194" s="2"/>
      <c r="D194" s="2"/>
      <c r="E194" s="2"/>
      <c r="F194" s="3"/>
    </row>
    <row r="195" spans="3:6" s="1" customFormat="1">
      <c r="C195" s="2"/>
      <c r="D195" s="2"/>
      <c r="E195" s="2"/>
      <c r="F195" s="3"/>
    </row>
    <row r="196" spans="3:6" s="1" customFormat="1">
      <c r="C196" s="2"/>
      <c r="D196" s="2"/>
      <c r="E196" s="2"/>
      <c r="F196" s="3"/>
    </row>
    <row r="197" spans="3:6" s="1" customFormat="1">
      <c r="C197" s="2"/>
      <c r="D197" s="2"/>
      <c r="E197" s="2"/>
      <c r="F197" s="3"/>
    </row>
    <row r="198" spans="3:6" s="1" customFormat="1">
      <c r="C198" s="2"/>
      <c r="D198" s="2"/>
      <c r="E198" s="2"/>
      <c r="F198" s="3"/>
    </row>
    <row r="199" spans="3:6" s="1" customFormat="1">
      <c r="C199" s="2"/>
      <c r="D199" s="2"/>
      <c r="E199" s="2"/>
      <c r="F199" s="3"/>
    </row>
    <row r="200" spans="3:6" s="1" customFormat="1">
      <c r="C200" s="2"/>
      <c r="D200" s="2"/>
      <c r="E200" s="2"/>
      <c r="F200" s="3"/>
    </row>
    <row r="201" spans="3:6" s="1" customFormat="1">
      <c r="C201" s="2"/>
      <c r="D201" s="2"/>
      <c r="E201" s="2"/>
      <c r="F201" s="3"/>
    </row>
    <row r="202" spans="3:6" s="1" customFormat="1">
      <c r="C202" s="2"/>
      <c r="D202" s="2"/>
      <c r="E202" s="2"/>
      <c r="F202" s="3"/>
    </row>
    <row r="203" spans="3:6" s="1" customFormat="1">
      <c r="C203" s="2"/>
      <c r="D203" s="2"/>
      <c r="E203" s="2"/>
      <c r="F203" s="3"/>
    </row>
    <row r="204" spans="3:6" s="1" customFormat="1">
      <c r="C204" s="2"/>
      <c r="D204" s="2"/>
      <c r="E204" s="2"/>
      <c r="F204" s="3"/>
    </row>
    <row r="205" spans="3:6" s="1" customFormat="1">
      <c r="C205" s="2"/>
      <c r="D205" s="2"/>
      <c r="E205" s="2"/>
      <c r="F205" s="3"/>
    </row>
    <row r="206" spans="3:6" s="1" customFormat="1">
      <c r="C206" s="2"/>
      <c r="D206" s="2"/>
      <c r="E206" s="2"/>
      <c r="F206" s="3"/>
    </row>
    <row r="207" spans="3:6" s="1" customFormat="1">
      <c r="C207" s="2"/>
      <c r="D207" s="2"/>
      <c r="E207" s="2"/>
      <c r="F207" s="3"/>
    </row>
    <row r="208" spans="3:6" s="1" customFormat="1">
      <c r="C208" s="2"/>
      <c r="D208" s="2"/>
      <c r="E208" s="2"/>
      <c r="F208" s="3"/>
    </row>
    <row r="209" spans="3:6" s="1" customFormat="1">
      <c r="C209" s="2"/>
      <c r="D209" s="2"/>
      <c r="E209" s="2"/>
      <c r="F209" s="3"/>
    </row>
    <row r="210" spans="3:6" s="1" customFormat="1">
      <c r="C210" s="2"/>
      <c r="D210" s="2"/>
      <c r="E210" s="2"/>
      <c r="F210" s="3"/>
    </row>
    <row r="211" spans="3:6" s="1" customFormat="1">
      <c r="C211" s="2"/>
      <c r="D211" s="2"/>
      <c r="E211" s="2"/>
      <c r="F211" s="3"/>
    </row>
    <row r="212" spans="3:6" s="1" customFormat="1">
      <c r="C212" s="2"/>
      <c r="D212" s="2"/>
      <c r="E212" s="2"/>
      <c r="F212" s="3"/>
    </row>
    <row r="213" spans="3:6" s="1" customFormat="1">
      <c r="C213" s="2"/>
      <c r="D213" s="2"/>
      <c r="E213" s="2"/>
      <c r="F213" s="3"/>
    </row>
    <row r="214" spans="3:6" s="1" customFormat="1">
      <c r="C214" s="2"/>
      <c r="D214" s="2"/>
      <c r="E214" s="2"/>
      <c r="F214" s="3"/>
    </row>
    <row r="215" spans="3:6" s="1" customFormat="1">
      <c r="C215" s="2"/>
      <c r="D215" s="2"/>
      <c r="E215" s="2"/>
      <c r="F215" s="3"/>
    </row>
    <row r="216" spans="3:6" s="1" customFormat="1">
      <c r="C216" s="2"/>
      <c r="D216" s="2"/>
      <c r="E216" s="2"/>
      <c r="F216" s="3"/>
    </row>
    <row r="217" spans="3:6" s="1" customFormat="1">
      <c r="C217" s="2"/>
      <c r="D217" s="2"/>
      <c r="E217" s="2"/>
      <c r="F217" s="3"/>
    </row>
    <row r="218" spans="3:6" s="1" customFormat="1">
      <c r="C218" s="2"/>
      <c r="D218" s="2"/>
      <c r="E218" s="2"/>
      <c r="F218" s="3"/>
    </row>
    <row r="219" spans="3:6" s="1" customFormat="1">
      <c r="C219" s="2"/>
      <c r="D219" s="2"/>
      <c r="E219" s="2"/>
      <c r="F219" s="3"/>
    </row>
    <row r="220" spans="3:6" s="1" customFormat="1">
      <c r="C220" s="2"/>
      <c r="D220" s="2"/>
      <c r="E220" s="2"/>
      <c r="F220" s="3"/>
    </row>
    <row r="221" spans="3:6" s="1" customFormat="1">
      <c r="C221" s="2"/>
      <c r="D221" s="2"/>
      <c r="E221" s="2"/>
      <c r="F221" s="3"/>
    </row>
    <row r="222" spans="3:6" s="1" customFormat="1">
      <c r="C222" s="2"/>
      <c r="D222" s="2"/>
      <c r="E222" s="2"/>
      <c r="F222" s="3"/>
    </row>
    <row r="223" spans="3:6" s="1" customFormat="1">
      <c r="C223" s="2"/>
      <c r="D223" s="2"/>
      <c r="E223" s="2"/>
      <c r="F223" s="3"/>
    </row>
    <row r="224" spans="3:6" s="1" customFormat="1">
      <c r="C224" s="2"/>
      <c r="D224" s="2"/>
      <c r="E224" s="2"/>
      <c r="F224" s="3"/>
    </row>
    <row r="225" spans="3:6" s="1" customFormat="1">
      <c r="C225" s="2"/>
      <c r="D225" s="2"/>
      <c r="E225" s="2"/>
      <c r="F225" s="3"/>
    </row>
    <row r="226" spans="3:6" s="1" customFormat="1">
      <c r="C226" s="2"/>
      <c r="D226" s="2"/>
      <c r="E226" s="2"/>
      <c r="F226" s="3"/>
    </row>
    <row r="227" spans="3:6" s="1" customFormat="1">
      <c r="C227" s="2"/>
      <c r="D227" s="2"/>
      <c r="E227" s="2"/>
      <c r="F227" s="3"/>
    </row>
    <row r="228" spans="3:6" s="1" customFormat="1">
      <c r="C228" s="2"/>
      <c r="D228" s="2"/>
      <c r="E228" s="2"/>
      <c r="F228" s="3"/>
    </row>
    <row r="229" spans="3:6" s="1" customFormat="1">
      <c r="C229" s="2"/>
      <c r="D229" s="2"/>
      <c r="E229" s="2"/>
      <c r="F229" s="3"/>
    </row>
    <row r="230" spans="3:6" s="1" customFormat="1">
      <c r="C230" s="2"/>
      <c r="D230" s="2"/>
      <c r="E230" s="2"/>
      <c r="F230" s="3"/>
    </row>
    <row r="231" spans="3:6" s="1" customFormat="1">
      <c r="C231" s="2"/>
      <c r="D231" s="2"/>
      <c r="E231" s="2"/>
      <c r="F231" s="3"/>
    </row>
    <row r="232" spans="3:6" s="1" customFormat="1">
      <c r="C232" s="2"/>
      <c r="D232" s="2"/>
      <c r="E232" s="2"/>
      <c r="F232" s="3"/>
    </row>
    <row r="233" spans="3:6" s="1" customFormat="1">
      <c r="C233" s="2"/>
      <c r="D233" s="2"/>
      <c r="E233" s="2"/>
      <c r="F233" s="3"/>
    </row>
    <row r="234" spans="3:6" s="1" customFormat="1">
      <c r="C234" s="2"/>
      <c r="D234" s="2"/>
      <c r="E234" s="2"/>
      <c r="F234" s="3"/>
    </row>
    <row r="235" spans="3:6" s="1" customFormat="1">
      <c r="C235" s="2"/>
      <c r="D235" s="2"/>
      <c r="E235" s="2"/>
      <c r="F235" s="3"/>
    </row>
    <row r="236" spans="3:6" s="1" customFormat="1">
      <c r="C236" s="2"/>
      <c r="D236" s="2"/>
      <c r="E236" s="2"/>
      <c r="F236" s="3"/>
    </row>
    <row r="237" spans="3:6" s="1" customFormat="1">
      <c r="C237" s="2"/>
      <c r="D237" s="2"/>
      <c r="E237" s="2"/>
      <c r="F237" s="3"/>
    </row>
    <row r="238" spans="3:6" s="1" customFormat="1">
      <c r="C238" s="2"/>
      <c r="D238" s="2"/>
      <c r="E238" s="2"/>
      <c r="F238" s="3"/>
    </row>
    <row r="239" spans="3:6" s="1" customFormat="1">
      <c r="C239" s="2"/>
      <c r="D239" s="2"/>
      <c r="E239" s="2"/>
      <c r="F239" s="3"/>
    </row>
    <row r="240" spans="3:6" s="1" customFormat="1">
      <c r="C240" s="2"/>
      <c r="D240" s="2"/>
      <c r="E240" s="2"/>
      <c r="F240" s="3"/>
    </row>
    <row r="241" spans="3:6" s="1" customFormat="1">
      <c r="C241" s="2"/>
      <c r="D241" s="2"/>
      <c r="E241" s="2"/>
      <c r="F241" s="3"/>
    </row>
    <row r="242" spans="3:6" s="1" customFormat="1">
      <c r="C242" s="2"/>
      <c r="D242" s="2"/>
      <c r="E242" s="2"/>
      <c r="F242" s="3"/>
    </row>
    <row r="243" spans="3:6" s="1" customFormat="1">
      <c r="C243" s="2"/>
      <c r="D243" s="2"/>
      <c r="E243" s="2"/>
      <c r="F243" s="3"/>
    </row>
    <row r="244" spans="3:6" s="1" customFormat="1">
      <c r="C244" s="2"/>
      <c r="D244" s="2"/>
      <c r="E244" s="2"/>
      <c r="F244" s="3"/>
    </row>
    <row r="245" spans="3:6" s="1" customFormat="1">
      <c r="C245" s="2"/>
      <c r="D245" s="2"/>
      <c r="E245" s="2"/>
      <c r="F245" s="3"/>
    </row>
    <row r="246" spans="3:6" s="1" customFormat="1">
      <c r="C246" s="2"/>
      <c r="D246" s="2"/>
      <c r="E246" s="2"/>
      <c r="F246" s="3"/>
    </row>
    <row r="247" spans="3:6" s="1" customFormat="1">
      <c r="C247" s="2"/>
      <c r="D247" s="2"/>
      <c r="E247" s="2"/>
      <c r="F247" s="3"/>
    </row>
    <row r="248" spans="3:6" s="1" customFormat="1">
      <c r="C248" s="2"/>
      <c r="D248" s="2"/>
      <c r="E248" s="2"/>
      <c r="F248" s="3"/>
    </row>
    <row r="249" spans="3:6" s="1" customFormat="1">
      <c r="C249" s="2"/>
      <c r="D249" s="2"/>
      <c r="E249" s="2"/>
      <c r="F249" s="3"/>
    </row>
    <row r="250" spans="3:6" s="1" customFormat="1">
      <c r="C250" s="2"/>
      <c r="D250" s="2"/>
      <c r="E250" s="2"/>
      <c r="F250" s="3"/>
    </row>
    <row r="251" spans="3:6" s="1" customFormat="1">
      <c r="C251" s="2"/>
      <c r="D251" s="2"/>
      <c r="E251" s="2"/>
      <c r="F251" s="3"/>
    </row>
    <row r="252" spans="3:6" s="1" customFormat="1">
      <c r="C252" s="2"/>
      <c r="D252" s="2"/>
      <c r="E252" s="2"/>
      <c r="F252" s="3"/>
    </row>
    <row r="253" spans="3:6" s="1" customFormat="1">
      <c r="C253" s="2"/>
      <c r="D253" s="2"/>
      <c r="E253" s="2"/>
      <c r="F253" s="3"/>
    </row>
    <row r="254" spans="3:6" s="1" customFormat="1">
      <c r="C254" s="2"/>
      <c r="D254" s="2"/>
      <c r="E254" s="2"/>
      <c r="F254" s="3"/>
    </row>
    <row r="255" spans="3:6" s="1" customFormat="1">
      <c r="C255" s="2"/>
      <c r="D255" s="2"/>
      <c r="E255" s="2"/>
      <c r="F255" s="3"/>
    </row>
    <row r="256" spans="3:6" s="1" customFormat="1">
      <c r="C256" s="2"/>
      <c r="D256" s="2"/>
      <c r="E256" s="2"/>
      <c r="F256" s="3"/>
    </row>
    <row r="257" spans="3:6" s="1" customFormat="1">
      <c r="C257" s="2"/>
      <c r="D257" s="2"/>
      <c r="E257" s="2"/>
      <c r="F257" s="3"/>
    </row>
    <row r="258" spans="3:6" s="1" customFormat="1">
      <c r="C258" s="2"/>
      <c r="D258" s="2"/>
      <c r="E258" s="2"/>
      <c r="F258" s="3"/>
    </row>
    <row r="259" spans="3:6" s="1" customFormat="1">
      <c r="C259" s="2"/>
      <c r="D259" s="2"/>
      <c r="E259" s="2"/>
      <c r="F259" s="3"/>
    </row>
    <row r="260" spans="3:6" s="1" customFormat="1">
      <c r="C260" s="2"/>
      <c r="D260" s="2"/>
      <c r="E260" s="2"/>
      <c r="F260" s="3"/>
    </row>
    <row r="261" spans="3:6" s="1" customFormat="1">
      <c r="C261" s="2"/>
      <c r="D261" s="2"/>
      <c r="E261" s="2"/>
      <c r="F261" s="3"/>
    </row>
    <row r="262" spans="3:6" s="1" customFormat="1">
      <c r="C262" s="2"/>
      <c r="D262" s="2"/>
      <c r="E262" s="2"/>
      <c r="F262" s="3"/>
    </row>
    <row r="263" spans="3:6" s="1" customFormat="1">
      <c r="C263" s="2"/>
      <c r="D263" s="2"/>
      <c r="E263" s="2"/>
      <c r="F263" s="3"/>
    </row>
    <row r="264" spans="3:6" s="1" customFormat="1">
      <c r="C264" s="2"/>
      <c r="D264" s="2"/>
      <c r="E264" s="2"/>
      <c r="F264" s="3"/>
    </row>
    <row r="265" spans="3:6" s="1" customFormat="1">
      <c r="C265" s="2"/>
      <c r="D265" s="2"/>
      <c r="E265" s="2"/>
      <c r="F265" s="3"/>
    </row>
    <row r="266" spans="3:6" s="1" customFormat="1">
      <c r="C266" s="2"/>
      <c r="D266" s="2"/>
      <c r="E266" s="2"/>
      <c r="F266" s="3"/>
    </row>
    <row r="267" spans="3:6" s="1" customFormat="1">
      <c r="C267" s="2"/>
      <c r="D267" s="2"/>
      <c r="E267" s="2"/>
      <c r="F267" s="3"/>
    </row>
    <row r="268" spans="3:6" s="1" customFormat="1">
      <c r="C268" s="2"/>
      <c r="D268" s="2"/>
      <c r="E268" s="2"/>
      <c r="F268" s="3"/>
    </row>
    <row r="269" spans="3:6" s="1" customFormat="1">
      <c r="C269" s="2"/>
      <c r="D269" s="2"/>
      <c r="E269" s="2"/>
      <c r="F269" s="3"/>
    </row>
    <row r="270" spans="3:6" s="1" customFormat="1">
      <c r="C270" s="2"/>
      <c r="D270" s="2"/>
      <c r="E270" s="2"/>
      <c r="F270" s="3"/>
    </row>
    <row r="271" spans="3:6" s="1" customFormat="1">
      <c r="C271" s="2"/>
      <c r="D271" s="2"/>
      <c r="E271" s="2"/>
      <c r="F271" s="3"/>
    </row>
    <row r="272" spans="3:6" s="1" customFormat="1">
      <c r="C272" s="2"/>
      <c r="D272" s="2"/>
      <c r="E272" s="2"/>
      <c r="F272" s="3"/>
    </row>
    <row r="273" spans="3:6" s="1" customFormat="1">
      <c r="C273" s="2"/>
      <c r="D273" s="2"/>
      <c r="E273" s="2"/>
      <c r="F273" s="3"/>
    </row>
    <row r="274" spans="3:6" s="1" customFormat="1">
      <c r="C274" s="2"/>
      <c r="D274" s="2"/>
      <c r="E274" s="2"/>
      <c r="F274" s="3"/>
    </row>
    <row r="275" spans="3:6" s="1" customFormat="1">
      <c r="C275" s="2"/>
      <c r="D275" s="2"/>
      <c r="E275" s="2"/>
      <c r="F275" s="3"/>
    </row>
    <row r="276" spans="3:6" s="1" customFormat="1">
      <c r="C276" s="2"/>
      <c r="D276" s="2"/>
      <c r="E276" s="2"/>
      <c r="F276" s="3"/>
    </row>
    <row r="277" spans="3:6" s="1" customFormat="1">
      <c r="C277" s="2"/>
      <c r="D277" s="2"/>
      <c r="E277" s="2"/>
      <c r="F277" s="3"/>
    </row>
    <row r="278" spans="3:6" s="1" customFormat="1">
      <c r="C278" s="2"/>
      <c r="D278" s="2"/>
      <c r="E278" s="2"/>
      <c r="F278" s="3"/>
    </row>
    <row r="279" spans="3:6" s="1" customFormat="1">
      <c r="C279" s="2"/>
      <c r="D279" s="2"/>
      <c r="E279" s="2"/>
      <c r="F279" s="3"/>
    </row>
    <row r="280" spans="3:6" s="1" customFormat="1">
      <c r="C280" s="2"/>
      <c r="D280" s="2"/>
      <c r="E280" s="2"/>
      <c r="F280" s="3"/>
    </row>
    <row r="281" spans="3:6" s="1" customFormat="1">
      <c r="C281" s="2"/>
      <c r="D281" s="2"/>
      <c r="E281" s="2"/>
      <c r="F281" s="3"/>
    </row>
    <row r="282" spans="3:6" s="1" customFormat="1">
      <c r="C282" s="2"/>
      <c r="D282" s="2"/>
      <c r="E282" s="2"/>
      <c r="F282" s="3"/>
    </row>
    <row r="283" spans="3:6" s="1" customFormat="1">
      <c r="C283" s="2"/>
      <c r="D283" s="2"/>
      <c r="E283" s="2"/>
      <c r="F283" s="3"/>
    </row>
    <row r="284" spans="3:6" s="1" customFormat="1">
      <c r="C284" s="2"/>
      <c r="D284" s="2"/>
      <c r="E284" s="2"/>
      <c r="F284" s="3"/>
    </row>
    <row r="285" spans="3:6" s="1" customFormat="1">
      <c r="C285" s="2"/>
      <c r="D285" s="2"/>
      <c r="E285" s="2"/>
      <c r="F285" s="3"/>
    </row>
    <row r="286" spans="3:6" s="1" customFormat="1">
      <c r="C286" s="2"/>
      <c r="D286" s="2"/>
      <c r="E286" s="2"/>
      <c r="F286" s="3"/>
    </row>
    <row r="287" spans="3:6" s="1" customFormat="1">
      <c r="C287" s="2"/>
      <c r="D287" s="2"/>
      <c r="E287" s="2"/>
      <c r="F287" s="3"/>
    </row>
    <row r="288" spans="3:6" s="1" customFormat="1">
      <c r="C288" s="2"/>
      <c r="D288" s="2"/>
      <c r="E288" s="2"/>
      <c r="F288" s="3"/>
    </row>
    <row r="289" spans="3:6" s="1" customFormat="1">
      <c r="C289" s="2"/>
      <c r="D289" s="2"/>
      <c r="E289" s="2"/>
      <c r="F289" s="3"/>
    </row>
    <row r="290" spans="3:6" s="1" customFormat="1">
      <c r="C290" s="2"/>
      <c r="D290" s="2"/>
      <c r="E290" s="2"/>
      <c r="F290" s="3"/>
    </row>
    <row r="291" spans="3:6" s="1" customFormat="1">
      <c r="C291" s="2"/>
      <c r="D291" s="2"/>
      <c r="E291" s="2"/>
      <c r="F291" s="3"/>
    </row>
    <row r="292" spans="3:6" s="1" customFormat="1">
      <c r="C292" s="2"/>
      <c r="D292" s="2"/>
      <c r="E292" s="2"/>
      <c r="F292" s="3"/>
    </row>
    <row r="293" spans="3:6" s="1" customFormat="1">
      <c r="C293" s="2"/>
      <c r="D293" s="2"/>
      <c r="E293" s="2"/>
      <c r="F293" s="3"/>
    </row>
    <row r="294" spans="3:6" s="1" customFormat="1">
      <c r="C294" s="2"/>
      <c r="D294" s="2"/>
      <c r="E294" s="2"/>
      <c r="F294" s="3"/>
    </row>
    <row r="295" spans="3:6" s="1" customFormat="1">
      <c r="C295" s="2"/>
      <c r="D295" s="2"/>
      <c r="E295" s="2"/>
      <c r="F295" s="3"/>
    </row>
    <row r="296" spans="3:6" s="1" customFormat="1">
      <c r="C296" s="2"/>
      <c r="D296" s="2"/>
      <c r="E296" s="2"/>
      <c r="F296" s="3"/>
    </row>
    <row r="297" spans="3:6" s="1" customFormat="1">
      <c r="C297" s="2"/>
      <c r="D297" s="2"/>
      <c r="E297" s="2"/>
      <c r="F297" s="3"/>
    </row>
    <row r="298" spans="3:6" s="1" customFormat="1">
      <c r="C298" s="2"/>
      <c r="D298" s="2"/>
      <c r="E298" s="2"/>
      <c r="F298" s="3"/>
    </row>
    <row r="299" spans="3:6" s="1" customFormat="1">
      <c r="C299" s="2"/>
      <c r="D299" s="2"/>
      <c r="E299" s="2"/>
      <c r="F299" s="3"/>
    </row>
    <row r="300" spans="3:6" s="1" customFormat="1">
      <c r="C300" s="2"/>
      <c r="D300" s="2"/>
      <c r="E300" s="2"/>
      <c r="F300" s="3"/>
    </row>
    <row r="301" spans="3:6" s="1" customFormat="1">
      <c r="C301" s="2"/>
      <c r="D301" s="2"/>
      <c r="E301" s="2"/>
      <c r="F301" s="3"/>
    </row>
    <row r="302" spans="3:6" s="1" customFormat="1">
      <c r="C302" s="2"/>
      <c r="D302" s="2"/>
      <c r="E302" s="2"/>
      <c r="F302" s="3"/>
    </row>
    <row r="303" spans="3:6" s="1" customFormat="1">
      <c r="C303" s="2"/>
      <c r="D303" s="2"/>
      <c r="E303" s="2"/>
      <c r="F303" s="3"/>
    </row>
    <row r="304" spans="3:6" s="1" customFormat="1">
      <c r="C304" s="2"/>
      <c r="D304" s="2"/>
      <c r="E304" s="2"/>
      <c r="F304" s="3"/>
    </row>
    <row r="305" spans="3:6" s="1" customFormat="1">
      <c r="C305" s="2"/>
      <c r="D305" s="2"/>
      <c r="E305" s="2"/>
      <c r="F305" s="3"/>
    </row>
    <row r="306" spans="3:6" s="1" customFormat="1">
      <c r="C306" s="2"/>
      <c r="D306" s="2"/>
      <c r="E306" s="2"/>
      <c r="F306" s="3"/>
    </row>
    <row r="307" spans="3:6" s="1" customFormat="1">
      <c r="C307" s="2"/>
      <c r="D307" s="2"/>
      <c r="E307" s="2"/>
      <c r="F307" s="3"/>
    </row>
    <row r="308" spans="3:6" s="1" customFormat="1">
      <c r="C308" s="2"/>
      <c r="D308" s="2"/>
      <c r="E308" s="2"/>
      <c r="F308" s="3"/>
    </row>
    <row r="309" spans="3:6" s="1" customFormat="1">
      <c r="C309" s="2"/>
      <c r="D309" s="2"/>
      <c r="E309" s="2"/>
      <c r="F309" s="3"/>
    </row>
    <row r="310" spans="3:6" s="1" customFormat="1">
      <c r="C310" s="2"/>
      <c r="D310" s="2"/>
      <c r="E310" s="2"/>
      <c r="F310" s="3"/>
    </row>
    <row r="311" spans="3:6" s="1" customFormat="1">
      <c r="C311" s="2"/>
      <c r="D311" s="2"/>
      <c r="E311" s="2"/>
      <c r="F311" s="3"/>
    </row>
    <row r="312" spans="3:6" s="1" customFormat="1">
      <c r="C312" s="2"/>
      <c r="D312" s="2"/>
      <c r="E312" s="2"/>
      <c r="F312" s="3"/>
    </row>
    <row r="313" spans="3:6" s="1" customFormat="1">
      <c r="C313" s="2"/>
      <c r="D313" s="2"/>
      <c r="E313" s="2"/>
      <c r="F313" s="3"/>
    </row>
    <row r="314" spans="3:6" s="1" customFormat="1">
      <c r="C314" s="2"/>
      <c r="D314" s="2"/>
      <c r="E314" s="2"/>
      <c r="F314" s="3"/>
    </row>
    <row r="315" spans="3:6" s="1" customFormat="1">
      <c r="C315" s="2"/>
      <c r="D315" s="2"/>
      <c r="E315" s="2"/>
      <c r="F315" s="3"/>
    </row>
    <row r="316" spans="3:6" s="1" customFormat="1">
      <c r="C316" s="2"/>
      <c r="D316" s="2"/>
      <c r="E316" s="2"/>
      <c r="F316" s="3"/>
    </row>
    <row r="317" spans="3:6" s="1" customFormat="1">
      <c r="C317" s="2"/>
      <c r="D317" s="2"/>
      <c r="E317" s="2"/>
      <c r="F317" s="3"/>
    </row>
    <row r="318" spans="3:6" s="1" customFormat="1">
      <c r="C318" s="2"/>
      <c r="D318" s="2"/>
      <c r="E318" s="2"/>
      <c r="F318" s="3"/>
    </row>
    <row r="319" spans="3:6" s="1" customFormat="1">
      <c r="C319" s="2"/>
      <c r="D319" s="2"/>
      <c r="E319" s="2"/>
      <c r="F319" s="3"/>
    </row>
    <row r="320" spans="3:6" s="1" customFormat="1">
      <c r="C320" s="2"/>
      <c r="D320" s="2"/>
      <c r="E320" s="2"/>
      <c r="F320" s="3"/>
    </row>
    <row r="321" spans="3:6" s="1" customFormat="1">
      <c r="C321" s="2"/>
      <c r="D321" s="2"/>
      <c r="E321" s="2"/>
      <c r="F321" s="3"/>
    </row>
    <row r="322" spans="3:6" s="1" customFormat="1">
      <c r="C322" s="2"/>
      <c r="D322" s="2"/>
      <c r="E322" s="2"/>
      <c r="F322" s="3"/>
    </row>
    <row r="323" spans="3:6" s="1" customFormat="1">
      <c r="C323" s="2"/>
      <c r="D323" s="2"/>
      <c r="E323" s="2"/>
      <c r="F323" s="3"/>
    </row>
    <row r="324" spans="3:6" s="1" customFormat="1">
      <c r="C324" s="2"/>
      <c r="D324" s="2"/>
      <c r="E324" s="2"/>
      <c r="F324" s="3"/>
    </row>
    <row r="325" spans="3:6" s="1" customFormat="1">
      <c r="C325" s="2"/>
      <c r="D325" s="2"/>
      <c r="E325" s="2"/>
      <c r="F325" s="3"/>
    </row>
    <row r="326" spans="3:6" s="1" customFormat="1">
      <c r="C326" s="2"/>
      <c r="D326" s="2"/>
      <c r="E326" s="2"/>
      <c r="F326" s="3"/>
    </row>
    <row r="327" spans="3:6" s="1" customFormat="1">
      <c r="C327" s="2"/>
      <c r="D327" s="2"/>
      <c r="E327" s="2"/>
      <c r="F327" s="3"/>
    </row>
    <row r="328" spans="3:6" s="1" customFormat="1">
      <c r="C328" s="2"/>
      <c r="D328" s="2"/>
      <c r="E328" s="2"/>
      <c r="F328" s="3"/>
    </row>
    <row r="329" spans="3:6" s="1" customFormat="1">
      <c r="C329" s="2"/>
      <c r="D329" s="2"/>
      <c r="E329" s="2"/>
      <c r="F329" s="3"/>
    </row>
    <row r="330" spans="3:6" s="1" customFormat="1">
      <c r="C330" s="2"/>
      <c r="D330" s="2"/>
      <c r="E330" s="2"/>
      <c r="F330" s="3"/>
    </row>
    <row r="331" spans="3:6" s="1" customFormat="1">
      <c r="C331" s="2"/>
      <c r="D331" s="2"/>
      <c r="E331" s="2"/>
      <c r="F331" s="3"/>
    </row>
    <row r="332" spans="3:6" s="1" customFormat="1">
      <c r="C332" s="2"/>
      <c r="D332" s="2"/>
      <c r="E332" s="2"/>
      <c r="F332" s="3"/>
    </row>
    <row r="333" spans="3:6" s="1" customFormat="1">
      <c r="C333" s="2"/>
      <c r="D333" s="2"/>
      <c r="E333" s="2"/>
      <c r="F333" s="3"/>
    </row>
    <row r="334" spans="3:6" s="1" customFormat="1">
      <c r="C334" s="2"/>
      <c r="D334" s="2"/>
      <c r="E334" s="2"/>
      <c r="F334" s="3"/>
    </row>
    <row r="335" spans="3:6" s="1" customFormat="1">
      <c r="C335" s="2"/>
      <c r="D335" s="2"/>
      <c r="E335" s="2"/>
      <c r="F335" s="3"/>
    </row>
    <row r="336" spans="3:6" s="1" customFormat="1">
      <c r="C336" s="2"/>
      <c r="D336" s="2"/>
      <c r="E336" s="2"/>
      <c r="F336" s="3"/>
    </row>
    <row r="337" spans="3:6" s="1" customFormat="1">
      <c r="C337" s="2"/>
      <c r="D337" s="2"/>
      <c r="E337" s="2"/>
      <c r="F337" s="3"/>
    </row>
    <row r="338" spans="3:6" s="1" customFormat="1">
      <c r="C338" s="2"/>
      <c r="D338" s="2"/>
      <c r="E338" s="2"/>
      <c r="F338" s="3"/>
    </row>
    <row r="339" spans="3:6" s="1" customFormat="1">
      <c r="C339" s="2"/>
      <c r="D339" s="2"/>
      <c r="E339" s="2"/>
      <c r="F339" s="3"/>
    </row>
    <row r="340" spans="3:6" s="1" customFormat="1">
      <c r="C340" s="2"/>
      <c r="D340" s="2"/>
      <c r="E340" s="2"/>
      <c r="F340" s="3"/>
    </row>
    <row r="341" spans="3:6" s="1" customFormat="1">
      <c r="C341" s="2"/>
      <c r="D341" s="2"/>
      <c r="E341" s="2"/>
      <c r="F341" s="3"/>
    </row>
    <row r="342" spans="3:6" s="1" customFormat="1">
      <c r="C342" s="2"/>
      <c r="D342" s="2"/>
      <c r="E342" s="2"/>
      <c r="F342" s="3"/>
    </row>
    <row r="343" spans="3:6" s="1" customFormat="1">
      <c r="C343" s="2"/>
      <c r="D343" s="2"/>
      <c r="E343" s="2"/>
      <c r="F343" s="3"/>
    </row>
    <row r="344" spans="3:6" s="1" customFormat="1">
      <c r="C344" s="2"/>
      <c r="D344" s="2"/>
      <c r="E344" s="2"/>
      <c r="F344" s="3"/>
    </row>
    <row r="345" spans="3:6" s="1" customFormat="1">
      <c r="C345" s="2"/>
      <c r="D345" s="2"/>
      <c r="E345" s="2"/>
      <c r="F345" s="3"/>
    </row>
    <row r="346" spans="3:6" s="1" customFormat="1">
      <c r="C346" s="2"/>
      <c r="D346" s="2"/>
      <c r="E346" s="2"/>
      <c r="F346" s="3"/>
    </row>
    <row r="347" spans="3:6" s="1" customFormat="1">
      <c r="C347" s="2"/>
      <c r="D347" s="2"/>
      <c r="E347" s="2"/>
      <c r="F347" s="3"/>
    </row>
    <row r="348" spans="3:6" s="1" customFormat="1">
      <c r="C348" s="2"/>
      <c r="D348" s="2"/>
      <c r="E348" s="2"/>
      <c r="F348" s="3"/>
    </row>
    <row r="349" spans="3:6" s="1" customFormat="1">
      <c r="C349" s="2"/>
      <c r="D349" s="2"/>
      <c r="E349" s="2"/>
      <c r="F349" s="3"/>
    </row>
    <row r="350" spans="3:6" s="1" customFormat="1">
      <c r="C350" s="2"/>
      <c r="D350" s="2"/>
      <c r="E350" s="2"/>
      <c r="F350" s="3"/>
    </row>
    <row r="351" spans="3:6" s="1" customFormat="1">
      <c r="C351" s="2"/>
      <c r="D351" s="2"/>
      <c r="E351" s="2"/>
      <c r="F351" s="3"/>
    </row>
    <row r="352" spans="3:6" s="1" customFormat="1">
      <c r="C352" s="2"/>
      <c r="D352" s="2"/>
      <c r="E352" s="2"/>
      <c r="F352" s="3"/>
    </row>
    <row r="353" spans="3:6" s="1" customFormat="1">
      <c r="C353" s="2"/>
      <c r="D353" s="2"/>
      <c r="E353" s="2"/>
      <c r="F353" s="3"/>
    </row>
    <row r="354" spans="3:6" s="1" customFormat="1">
      <c r="C354" s="2"/>
      <c r="D354" s="2"/>
      <c r="E354" s="2"/>
      <c r="F354" s="3"/>
    </row>
    <row r="355" spans="3:6" s="1" customFormat="1">
      <c r="C355" s="2"/>
      <c r="D355" s="2"/>
      <c r="E355" s="2"/>
      <c r="F355" s="3"/>
    </row>
    <row r="356" spans="3:6" s="1" customFormat="1">
      <c r="C356" s="2"/>
      <c r="D356" s="2"/>
      <c r="E356" s="2"/>
      <c r="F356" s="3"/>
    </row>
    <row r="357" spans="3:6" s="1" customFormat="1">
      <c r="C357" s="2"/>
      <c r="D357" s="2"/>
      <c r="E357" s="2"/>
      <c r="F357" s="3"/>
    </row>
    <row r="358" spans="3:6" s="1" customFormat="1">
      <c r="C358" s="2"/>
      <c r="D358" s="2"/>
      <c r="E358" s="2"/>
      <c r="F358" s="3"/>
    </row>
    <row r="359" spans="3:6" s="1" customFormat="1">
      <c r="C359" s="2"/>
      <c r="D359" s="2"/>
      <c r="E359" s="2"/>
      <c r="F359" s="3"/>
    </row>
    <row r="360" spans="3:6" s="1" customFormat="1">
      <c r="C360" s="2"/>
      <c r="D360" s="2"/>
      <c r="E360" s="2"/>
      <c r="F360" s="3"/>
    </row>
    <row r="361" spans="3:6" s="1" customFormat="1">
      <c r="C361" s="2"/>
      <c r="D361" s="2"/>
      <c r="E361" s="2"/>
      <c r="F361" s="3"/>
    </row>
    <row r="362" spans="3:6" s="1" customFormat="1">
      <c r="C362" s="2"/>
      <c r="D362" s="2"/>
      <c r="E362" s="2"/>
      <c r="F362" s="3"/>
    </row>
    <row r="363" spans="3:6" s="1" customFormat="1">
      <c r="C363" s="2"/>
      <c r="D363" s="2"/>
      <c r="E363" s="2"/>
      <c r="F363" s="3"/>
    </row>
    <row r="364" spans="3:6" s="1" customFormat="1">
      <c r="C364" s="2"/>
      <c r="D364" s="2"/>
      <c r="E364" s="2"/>
      <c r="F364" s="3"/>
    </row>
    <row r="365" spans="3:6" s="1" customFormat="1">
      <c r="C365" s="2"/>
      <c r="D365" s="2"/>
      <c r="E365" s="2"/>
      <c r="F365" s="3"/>
    </row>
    <row r="366" spans="3:6" s="1" customFormat="1">
      <c r="C366" s="2"/>
      <c r="D366" s="2"/>
      <c r="E366" s="2"/>
      <c r="F366" s="3"/>
    </row>
    <row r="367" spans="3:6" s="1" customFormat="1">
      <c r="C367" s="2"/>
      <c r="D367" s="2"/>
      <c r="E367" s="2"/>
      <c r="F367" s="3"/>
    </row>
    <row r="368" spans="3:6" s="1" customFormat="1">
      <c r="C368" s="2"/>
      <c r="D368" s="2"/>
      <c r="E368" s="2"/>
      <c r="F368" s="3"/>
    </row>
    <row r="369" spans="3:6" s="1" customFormat="1">
      <c r="C369" s="2"/>
      <c r="D369" s="2"/>
      <c r="E369" s="2"/>
      <c r="F369" s="3"/>
    </row>
    <row r="370" spans="3:6" s="1" customFormat="1">
      <c r="C370" s="2"/>
      <c r="D370" s="2"/>
      <c r="E370" s="2"/>
      <c r="F370" s="3"/>
    </row>
    <row r="371" spans="3:6" s="1" customFormat="1">
      <c r="C371" s="2"/>
      <c r="D371" s="2"/>
      <c r="E371" s="2"/>
      <c r="F371" s="3"/>
    </row>
    <row r="372" spans="3:6" s="1" customFormat="1">
      <c r="C372" s="2"/>
      <c r="D372" s="2"/>
      <c r="E372" s="2"/>
      <c r="F372" s="3"/>
    </row>
    <row r="373" spans="3:6" s="1" customFormat="1">
      <c r="C373" s="2"/>
      <c r="D373" s="2"/>
      <c r="E373" s="2"/>
      <c r="F373" s="3"/>
    </row>
    <row r="374" spans="3:6" s="1" customFormat="1">
      <c r="C374" s="2"/>
      <c r="D374" s="2"/>
      <c r="E374" s="2"/>
      <c r="F374" s="3"/>
    </row>
    <row r="375" spans="3:6" s="1" customFormat="1">
      <c r="C375" s="2"/>
      <c r="D375" s="2"/>
      <c r="E375" s="2"/>
      <c r="F375" s="3"/>
    </row>
    <row r="376" spans="3:6" s="1" customFormat="1">
      <c r="C376" s="2"/>
      <c r="D376" s="2"/>
      <c r="E376" s="2"/>
      <c r="F376" s="3"/>
    </row>
    <row r="377" spans="3:6" s="1" customFormat="1">
      <c r="C377" s="2"/>
      <c r="D377" s="2"/>
      <c r="E377" s="2"/>
      <c r="F377" s="3"/>
    </row>
    <row r="378" spans="3:6" s="1" customFormat="1">
      <c r="C378" s="2"/>
      <c r="D378" s="2"/>
      <c r="E378" s="2"/>
      <c r="F378" s="3"/>
    </row>
    <row r="379" spans="3:6" s="1" customFormat="1">
      <c r="C379" s="2"/>
      <c r="D379" s="2"/>
      <c r="E379" s="2"/>
      <c r="F379" s="3"/>
    </row>
    <row r="380" spans="3:6" s="1" customFormat="1">
      <c r="C380" s="2"/>
      <c r="D380" s="2"/>
      <c r="E380" s="2"/>
      <c r="F380" s="3"/>
    </row>
    <row r="381" spans="3:6" s="1" customFormat="1">
      <c r="C381" s="2"/>
      <c r="D381" s="2"/>
      <c r="E381" s="2"/>
      <c r="F381" s="3"/>
    </row>
    <row r="382" spans="3:6" s="1" customFormat="1">
      <c r="C382" s="2"/>
      <c r="D382" s="2"/>
      <c r="E382" s="2"/>
      <c r="F382" s="3"/>
    </row>
    <row r="383" spans="3:6" s="1" customFormat="1">
      <c r="C383" s="2"/>
      <c r="D383" s="2"/>
      <c r="E383" s="2"/>
      <c r="F383" s="3"/>
    </row>
    <row r="384" spans="3:6" s="1" customFormat="1">
      <c r="C384" s="2"/>
      <c r="D384" s="2"/>
      <c r="E384" s="2"/>
      <c r="F384" s="3"/>
    </row>
    <row r="385" spans="3:6" s="1" customFormat="1">
      <c r="C385" s="2"/>
      <c r="D385" s="2"/>
      <c r="E385" s="2"/>
      <c r="F385" s="3"/>
    </row>
    <row r="386" spans="3:6" s="1" customFormat="1">
      <c r="C386" s="2"/>
      <c r="D386" s="2"/>
      <c r="E386" s="2"/>
      <c r="F386" s="3"/>
    </row>
    <row r="387" spans="3:6" s="1" customFormat="1">
      <c r="C387" s="2"/>
      <c r="D387" s="2"/>
      <c r="E387" s="2"/>
      <c r="F387" s="3"/>
    </row>
    <row r="388" spans="3:6" s="1" customFormat="1">
      <c r="C388" s="2"/>
      <c r="D388" s="2"/>
      <c r="E388" s="2"/>
      <c r="F388" s="3"/>
    </row>
    <row r="389" spans="3:6" s="1" customFormat="1">
      <c r="C389" s="2"/>
      <c r="D389" s="2"/>
      <c r="E389" s="2"/>
      <c r="F389" s="3"/>
    </row>
    <row r="390" spans="3:6" s="1" customFormat="1">
      <c r="C390" s="2"/>
      <c r="D390" s="2"/>
      <c r="E390" s="2"/>
      <c r="F390" s="3"/>
    </row>
    <row r="391" spans="3:6" s="1" customFormat="1">
      <c r="C391" s="2"/>
      <c r="D391" s="2"/>
      <c r="E391" s="2"/>
      <c r="F391" s="3"/>
    </row>
    <row r="392" spans="3:6" s="1" customFormat="1">
      <c r="C392" s="2"/>
      <c r="D392" s="2"/>
      <c r="E392" s="2"/>
      <c r="F392" s="3"/>
    </row>
    <row r="393" spans="3:6" s="1" customFormat="1">
      <c r="C393" s="2"/>
      <c r="D393" s="2"/>
      <c r="E393" s="2"/>
      <c r="F393" s="3"/>
    </row>
    <row r="394" spans="3:6" s="1" customFormat="1">
      <c r="C394" s="2"/>
      <c r="D394" s="2"/>
      <c r="E394" s="2"/>
      <c r="F394" s="3"/>
    </row>
    <row r="395" spans="3:6" s="1" customFormat="1">
      <c r="C395" s="2"/>
      <c r="D395" s="2"/>
      <c r="E395" s="2"/>
      <c r="F395" s="3"/>
    </row>
    <row r="396" spans="3:6" s="1" customFormat="1">
      <c r="C396" s="2"/>
      <c r="D396" s="2"/>
      <c r="E396" s="2"/>
      <c r="F396" s="3"/>
    </row>
    <row r="397" spans="3:6" s="1" customFormat="1">
      <c r="C397" s="2"/>
      <c r="D397" s="2"/>
      <c r="E397" s="2"/>
      <c r="F397" s="3"/>
    </row>
    <row r="398" spans="3:6" s="1" customFormat="1">
      <c r="C398" s="2"/>
      <c r="D398" s="2"/>
      <c r="E398" s="2"/>
      <c r="F398" s="3"/>
    </row>
    <row r="399" spans="3:6" s="1" customFormat="1">
      <c r="C399" s="2"/>
      <c r="D399" s="2"/>
      <c r="E399" s="2"/>
      <c r="F399" s="3"/>
    </row>
    <row r="400" spans="3:6" s="1" customFormat="1">
      <c r="C400" s="2"/>
      <c r="D400" s="2"/>
      <c r="E400" s="2"/>
      <c r="F400" s="3"/>
    </row>
    <row r="401" spans="3:6" s="1" customFormat="1">
      <c r="C401" s="2"/>
      <c r="D401" s="2"/>
      <c r="E401" s="2"/>
      <c r="F401" s="3"/>
    </row>
    <row r="402" spans="3:6" s="1" customFormat="1">
      <c r="C402" s="2"/>
      <c r="D402" s="2"/>
      <c r="E402" s="2"/>
      <c r="F402" s="3"/>
    </row>
    <row r="403" spans="3:6" s="1" customFormat="1">
      <c r="C403" s="2"/>
      <c r="D403" s="2"/>
      <c r="E403" s="2"/>
      <c r="F403" s="3"/>
    </row>
    <row r="404" spans="3:6" s="1" customFormat="1">
      <c r="C404" s="2"/>
      <c r="D404" s="2"/>
      <c r="E404" s="2"/>
      <c r="F404" s="3"/>
    </row>
    <row r="405" spans="3:6" s="1" customFormat="1">
      <c r="C405" s="2"/>
      <c r="D405" s="2"/>
      <c r="E405" s="2"/>
      <c r="F405" s="3"/>
    </row>
    <row r="406" spans="3:6" s="1" customFormat="1">
      <c r="C406" s="2"/>
      <c r="D406" s="2"/>
      <c r="E406" s="2"/>
      <c r="F406" s="3"/>
    </row>
    <row r="407" spans="3:6" s="1" customFormat="1">
      <c r="C407" s="2"/>
      <c r="D407" s="2"/>
      <c r="E407" s="2"/>
      <c r="F407" s="3"/>
    </row>
    <row r="408" spans="3:6" s="1" customFormat="1">
      <c r="C408" s="2"/>
      <c r="D408" s="2"/>
      <c r="E408" s="2"/>
      <c r="F408" s="3"/>
    </row>
    <row r="409" spans="3:6" s="1" customFormat="1">
      <c r="C409" s="2"/>
      <c r="D409" s="2"/>
      <c r="E409" s="2"/>
      <c r="F409" s="3"/>
    </row>
    <row r="410" spans="3:6" s="1" customFormat="1">
      <c r="C410" s="2"/>
      <c r="D410" s="2"/>
      <c r="E410" s="2"/>
      <c r="F410" s="3"/>
    </row>
    <row r="411" spans="3:6" s="1" customFormat="1">
      <c r="C411" s="2"/>
      <c r="D411" s="2"/>
      <c r="E411" s="2"/>
      <c r="F411" s="3"/>
    </row>
    <row r="412" spans="3:6" s="1" customFormat="1">
      <c r="C412" s="2"/>
      <c r="D412" s="2"/>
      <c r="E412" s="2"/>
      <c r="F412" s="3"/>
    </row>
    <row r="413" spans="3:6" s="1" customFormat="1">
      <c r="C413" s="2"/>
      <c r="D413" s="2"/>
      <c r="E413" s="2"/>
      <c r="F413" s="3"/>
    </row>
    <row r="414" spans="3:6" s="1" customFormat="1">
      <c r="C414" s="2"/>
      <c r="D414" s="2"/>
      <c r="E414" s="2"/>
      <c r="F414" s="3"/>
    </row>
    <row r="415" spans="3:6" s="1" customFormat="1">
      <c r="C415" s="2"/>
      <c r="D415" s="2"/>
      <c r="E415" s="2"/>
      <c r="F415" s="3"/>
    </row>
    <row r="416" spans="3:6" s="1" customFormat="1">
      <c r="C416" s="2"/>
      <c r="D416" s="2"/>
      <c r="E416" s="2"/>
      <c r="F416" s="3"/>
    </row>
    <row r="417" spans="3:6" s="1" customFormat="1">
      <c r="C417" s="2"/>
      <c r="D417" s="2"/>
      <c r="E417" s="2"/>
      <c r="F417" s="3"/>
    </row>
    <row r="418" spans="3:6" s="1" customFormat="1">
      <c r="C418" s="2"/>
      <c r="D418" s="2"/>
      <c r="E418" s="2"/>
      <c r="F418" s="3"/>
    </row>
    <row r="419" spans="3:6" s="1" customFormat="1">
      <c r="C419" s="2"/>
      <c r="D419" s="2"/>
      <c r="E419" s="2"/>
      <c r="F419" s="3"/>
    </row>
    <row r="420" spans="3:6" s="1" customFormat="1">
      <c r="C420" s="2"/>
      <c r="D420" s="2"/>
      <c r="E420" s="2"/>
      <c r="F420" s="3"/>
    </row>
    <row r="421" spans="3:6" s="1" customFormat="1">
      <c r="C421" s="2"/>
      <c r="D421" s="2"/>
      <c r="E421" s="2"/>
      <c r="F421" s="3"/>
    </row>
    <row r="422" spans="3:6" s="1" customFormat="1">
      <c r="C422" s="2"/>
      <c r="D422" s="2"/>
      <c r="E422" s="2"/>
      <c r="F422" s="3"/>
    </row>
    <row r="423" spans="3:6" s="1" customFormat="1">
      <c r="C423" s="2"/>
      <c r="D423" s="2"/>
      <c r="E423" s="2"/>
      <c r="F423" s="3"/>
    </row>
    <row r="424" spans="3:6" s="1" customFormat="1">
      <c r="C424" s="2"/>
      <c r="D424" s="2"/>
      <c r="E424" s="2"/>
      <c r="F424" s="3"/>
    </row>
    <row r="425" spans="3:6" s="1" customFormat="1">
      <c r="C425" s="2"/>
      <c r="D425" s="2"/>
      <c r="E425" s="2"/>
      <c r="F425" s="3"/>
    </row>
    <row r="426" spans="3:6" s="1" customFormat="1">
      <c r="C426" s="2"/>
      <c r="D426" s="2"/>
      <c r="E426" s="2"/>
      <c r="F426" s="3"/>
    </row>
    <row r="427" spans="3:6" s="1" customFormat="1">
      <c r="C427" s="2"/>
      <c r="D427" s="2"/>
      <c r="E427" s="2"/>
      <c r="F427" s="3"/>
    </row>
    <row r="428" spans="3:6" s="1" customFormat="1">
      <c r="C428" s="2"/>
      <c r="D428" s="2"/>
      <c r="E428" s="2"/>
      <c r="F428" s="3"/>
    </row>
    <row r="429" spans="3:6" s="1" customFormat="1">
      <c r="C429" s="2"/>
      <c r="D429" s="2"/>
      <c r="E429" s="2"/>
      <c r="F429" s="3"/>
    </row>
    <row r="430" spans="3:6" s="1" customFormat="1">
      <c r="C430" s="2"/>
      <c r="D430" s="2"/>
      <c r="E430" s="2"/>
      <c r="F430" s="3"/>
    </row>
    <row r="431" spans="3:6" s="1" customFormat="1">
      <c r="C431" s="2"/>
      <c r="D431" s="2"/>
      <c r="E431" s="2"/>
      <c r="F431" s="3"/>
    </row>
    <row r="432" spans="3:6" s="1" customFormat="1">
      <c r="C432" s="2"/>
      <c r="D432" s="2"/>
      <c r="E432" s="2"/>
      <c r="F432" s="3"/>
    </row>
    <row r="433" spans="3:6" s="1" customFormat="1">
      <c r="C433" s="2"/>
      <c r="D433" s="2"/>
      <c r="E433" s="2"/>
      <c r="F433" s="3"/>
    </row>
    <row r="434" spans="3:6" s="1" customFormat="1">
      <c r="C434" s="2"/>
      <c r="D434" s="2"/>
      <c r="E434" s="2"/>
      <c r="F434" s="3"/>
    </row>
    <row r="435" spans="3:6" s="1" customFormat="1">
      <c r="C435" s="2"/>
      <c r="D435" s="2"/>
      <c r="E435" s="2"/>
      <c r="F435" s="3"/>
    </row>
    <row r="436" spans="3:6" s="1" customFormat="1">
      <c r="C436" s="2"/>
      <c r="D436" s="2"/>
      <c r="E436" s="2"/>
      <c r="F436" s="3"/>
    </row>
    <row r="437" spans="3:6" s="1" customFormat="1">
      <c r="C437" s="2"/>
      <c r="D437" s="2"/>
      <c r="E437" s="2"/>
      <c r="F437" s="3"/>
    </row>
    <row r="438" spans="3:6" s="1" customFormat="1">
      <c r="C438" s="2"/>
      <c r="D438" s="2"/>
      <c r="E438" s="2"/>
      <c r="F438" s="3"/>
    </row>
    <row r="439" spans="3:6" s="1" customFormat="1">
      <c r="C439" s="2"/>
      <c r="D439" s="2"/>
      <c r="E439" s="2"/>
      <c r="F439" s="3"/>
    </row>
    <row r="440" spans="3:6" s="1" customFormat="1">
      <c r="C440" s="2"/>
      <c r="D440" s="2"/>
      <c r="E440" s="2"/>
      <c r="F440" s="3"/>
    </row>
    <row r="441" spans="3:6" s="1" customFormat="1">
      <c r="C441" s="2"/>
      <c r="D441" s="2"/>
      <c r="E441" s="2"/>
      <c r="F441" s="3"/>
    </row>
    <row r="442" spans="3:6" s="1" customFormat="1">
      <c r="C442" s="2"/>
      <c r="D442" s="2"/>
      <c r="E442" s="2"/>
      <c r="F442" s="3"/>
    </row>
    <row r="443" spans="3:6" s="1" customFormat="1">
      <c r="C443" s="2"/>
      <c r="D443" s="2"/>
      <c r="E443" s="2"/>
      <c r="F443" s="3"/>
    </row>
    <row r="444" spans="3:6" s="1" customFormat="1">
      <c r="C444" s="2"/>
      <c r="D444" s="2"/>
      <c r="E444" s="2"/>
      <c r="F444" s="3"/>
    </row>
    <row r="445" spans="3:6" s="1" customFormat="1">
      <c r="C445" s="2"/>
      <c r="D445" s="2"/>
      <c r="E445" s="2"/>
      <c r="F445" s="3"/>
    </row>
    <row r="446" spans="3:6" s="1" customFormat="1">
      <c r="C446" s="2"/>
      <c r="D446" s="2"/>
      <c r="E446" s="2"/>
      <c r="F446" s="3"/>
    </row>
    <row r="447" spans="3:6" s="1" customFormat="1">
      <c r="C447" s="2"/>
      <c r="D447" s="2"/>
      <c r="E447" s="2"/>
      <c r="F447" s="3"/>
    </row>
    <row r="448" spans="3:6" s="1" customFormat="1">
      <c r="C448" s="2"/>
      <c r="D448" s="2"/>
      <c r="E448" s="2"/>
      <c r="F448" s="3"/>
    </row>
    <row r="449" spans="3:6" s="1" customFormat="1">
      <c r="C449" s="2"/>
      <c r="D449" s="2"/>
      <c r="E449" s="2"/>
      <c r="F449" s="3"/>
    </row>
    <row r="450" spans="3:6" s="1" customFormat="1">
      <c r="C450" s="2"/>
      <c r="D450" s="2"/>
      <c r="E450" s="2"/>
      <c r="F450" s="3"/>
    </row>
    <row r="451" spans="3:6" s="1" customFormat="1">
      <c r="C451" s="2"/>
      <c r="D451" s="2"/>
      <c r="E451" s="2"/>
      <c r="F451" s="3"/>
    </row>
    <row r="452" spans="3:6" s="1" customFormat="1">
      <c r="C452" s="2"/>
      <c r="D452" s="2"/>
      <c r="E452" s="2"/>
      <c r="F452" s="3"/>
    </row>
    <row r="453" spans="3:6" s="1" customFormat="1">
      <c r="C453" s="2"/>
      <c r="D453" s="2"/>
      <c r="E453" s="2"/>
      <c r="F453" s="3"/>
    </row>
    <row r="454" spans="3:6" s="1" customFormat="1">
      <c r="C454" s="2"/>
      <c r="D454" s="2"/>
      <c r="E454" s="2"/>
      <c r="F454" s="3"/>
    </row>
    <row r="455" spans="3:6" s="1" customFormat="1">
      <c r="C455" s="2"/>
      <c r="D455" s="2"/>
      <c r="E455" s="2"/>
      <c r="F455" s="3"/>
    </row>
    <row r="456" spans="3:6" s="1" customFormat="1">
      <c r="C456" s="2"/>
      <c r="D456" s="2"/>
      <c r="E456" s="2"/>
      <c r="F456" s="3"/>
    </row>
    <row r="457" spans="3:6" s="1" customFormat="1">
      <c r="C457" s="2"/>
      <c r="D457" s="2"/>
      <c r="E457" s="2"/>
      <c r="F457" s="3"/>
    </row>
    <row r="458" spans="3:6" s="1" customFormat="1">
      <c r="C458" s="2"/>
      <c r="D458" s="2"/>
      <c r="E458" s="2"/>
      <c r="F458" s="3"/>
    </row>
    <row r="459" spans="3:6" s="1" customFormat="1">
      <c r="C459" s="2"/>
      <c r="D459" s="2"/>
      <c r="E459" s="2"/>
      <c r="F459" s="3"/>
    </row>
    <row r="460" spans="3:6" s="1" customFormat="1">
      <c r="C460" s="2"/>
      <c r="D460" s="2"/>
      <c r="E460" s="2"/>
      <c r="F460" s="3"/>
    </row>
    <row r="461" spans="3:6" s="1" customFormat="1">
      <c r="C461" s="2"/>
      <c r="D461" s="2"/>
      <c r="E461" s="2"/>
      <c r="F461" s="3"/>
    </row>
    <row r="462" spans="3:6" s="1" customFormat="1">
      <c r="C462" s="2"/>
      <c r="D462" s="2"/>
      <c r="E462" s="2"/>
      <c r="F462" s="3"/>
    </row>
    <row r="463" spans="3:6" s="1" customFormat="1">
      <c r="C463" s="2"/>
      <c r="D463" s="2"/>
      <c r="E463" s="2"/>
      <c r="F463" s="3"/>
    </row>
    <row r="464" spans="3:6" s="1" customFormat="1">
      <c r="C464" s="2"/>
      <c r="D464" s="2"/>
      <c r="E464" s="2"/>
      <c r="F464" s="3"/>
    </row>
    <row r="465" spans="3:6" s="1" customFormat="1">
      <c r="C465" s="2"/>
      <c r="D465" s="2"/>
      <c r="E465" s="2"/>
      <c r="F465" s="3"/>
    </row>
    <row r="466" spans="3:6" s="1" customFormat="1">
      <c r="C466" s="2"/>
      <c r="D466" s="2"/>
      <c r="E466" s="2"/>
      <c r="F466" s="3"/>
    </row>
    <row r="467" spans="3:6" s="1" customFormat="1">
      <c r="C467" s="2"/>
      <c r="D467" s="2"/>
      <c r="E467" s="2"/>
      <c r="F467" s="3"/>
    </row>
    <row r="468" spans="3:6" s="1" customFormat="1">
      <c r="C468" s="2"/>
      <c r="D468" s="2"/>
      <c r="E468" s="2"/>
      <c r="F468" s="3"/>
    </row>
    <row r="469" spans="3:6" s="1" customFormat="1">
      <c r="C469" s="2"/>
      <c r="D469" s="2"/>
      <c r="E469" s="2"/>
      <c r="F469" s="3"/>
    </row>
    <row r="470" spans="3:6" s="1" customFormat="1">
      <c r="C470" s="2"/>
      <c r="D470" s="2"/>
      <c r="E470" s="2"/>
      <c r="F470" s="3"/>
    </row>
    <row r="471" spans="3:6" s="1" customFormat="1">
      <c r="C471" s="2"/>
      <c r="D471" s="2"/>
      <c r="E471" s="2"/>
      <c r="F471" s="3"/>
    </row>
    <row r="472" spans="3:6" s="1" customFormat="1">
      <c r="C472" s="2"/>
      <c r="D472" s="2"/>
      <c r="E472" s="2"/>
      <c r="F472" s="3"/>
    </row>
    <row r="473" spans="3:6" s="1" customFormat="1">
      <c r="C473" s="2"/>
      <c r="D473" s="2"/>
      <c r="E473" s="2"/>
      <c r="F473" s="3"/>
    </row>
    <row r="474" spans="3:6" s="1" customFormat="1">
      <c r="C474" s="2"/>
      <c r="D474" s="2"/>
      <c r="E474" s="2"/>
      <c r="F474" s="3"/>
    </row>
    <row r="475" spans="3:6" s="1" customFormat="1">
      <c r="C475" s="2"/>
      <c r="D475" s="2"/>
      <c r="E475" s="2"/>
      <c r="F475" s="3"/>
    </row>
    <row r="476" spans="3:6" s="1" customFormat="1">
      <c r="C476" s="2"/>
      <c r="D476" s="2"/>
      <c r="E476" s="2"/>
      <c r="F476" s="3"/>
    </row>
    <row r="477" spans="3:6" s="1" customFormat="1">
      <c r="C477" s="2"/>
      <c r="D477" s="2"/>
      <c r="E477" s="2"/>
      <c r="F477" s="3"/>
    </row>
    <row r="478" spans="3:6" s="1" customFormat="1">
      <c r="C478" s="2"/>
      <c r="D478" s="2"/>
      <c r="E478" s="2"/>
      <c r="F478" s="3"/>
    </row>
    <row r="479" spans="3:6" s="1" customFormat="1">
      <c r="C479" s="2"/>
      <c r="D479" s="2"/>
      <c r="E479" s="2"/>
      <c r="F479" s="3"/>
    </row>
    <row r="480" spans="3:6" s="1" customFormat="1">
      <c r="C480" s="2"/>
      <c r="D480" s="2"/>
      <c r="E480" s="2"/>
      <c r="F480" s="3"/>
    </row>
    <row r="481" spans="3:6" s="1" customFormat="1">
      <c r="C481" s="2"/>
      <c r="D481" s="2"/>
      <c r="E481" s="2"/>
      <c r="F481" s="3"/>
    </row>
    <row r="482" spans="3:6" s="1" customFormat="1">
      <c r="C482" s="2"/>
      <c r="D482" s="2"/>
      <c r="E482" s="2"/>
      <c r="F482" s="3"/>
    </row>
    <row r="483" spans="3:6" s="1" customFormat="1">
      <c r="C483" s="2"/>
      <c r="D483" s="2"/>
      <c r="E483" s="2"/>
      <c r="F483" s="3"/>
    </row>
    <row r="484" spans="3:6" s="1" customFormat="1">
      <c r="C484" s="2"/>
      <c r="D484" s="2"/>
      <c r="E484" s="2"/>
      <c r="F484" s="3"/>
    </row>
    <row r="485" spans="3:6" s="1" customFormat="1">
      <c r="C485" s="2"/>
      <c r="D485" s="2"/>
      <c r="E485" s="2"/>
      <c r="F485" s="3"/>
    </row>
    <row r="486" spans="3:6" s="1" customFormat="1">
      <c r="C486" s="2"/>
      <c r="D486" s="2"/>
      <c r="E486" s="2"/>
      <c r="F486" s="3"/>
    </row>
    <row r="487" spans="3:6" s="1" customFormat="1">
      <c r="C487" s="2"/>
      <c r="D487" s="2"/>
      <c r="E487" s="2"/>
      <c r="F487" s="3"/>
    </row>
    <row r="488" spans="3:6" s="1" customFormat="1">
      <c r="C488" s="2"/>
      <c r="D488" s="2"/>
      <c r="E488" s="2"/>
      <c r="F488" s="3"/>
    </row>
    <row r="489" spans="3:6" s="1" customFormat="1">
      <c r="C489" s="2"/>
      <c r="D489" s="2"/>
      <c r="E489" s="2"/>
      <c r="F489" s="3"/>
    </row>
    <row r="490" spans="3:6" s="1" customFormat="1">
      <c r="C490" s="2"/>
      <c r="D490" s="2"/>
      <c r="E490" s="2"/>
      <c r="F490" s="3"/>
    </row>
    <row r="491" spans="3:6" s="1" customFormat="1">
      <c r="C491" s="2"/>
      <c r="D491" s="2"/>
      <c r="E491" s="2"/>
      <c r="F491" s="3"/>
    </row>
    <row r="492" spans="3:6" s="1" customFormat="1">
      <c r="C492" s="2"/>
      <c r="D492" s="2"/>
      <c r="E492" s="2"/>
      <c r="F492" s="3"/>
    </row>
    <row r="493" spans="3:6" s="1" customFormat="1">
      <c r="C493" s="2"/>
      <c r="D493" s="2"/>
      <c r="E493" s="2"/>
      <c r="F493" s="3"/>
    </row>
    <row r="494" spans="3:6" s="1" customFormat="1">
      <c r="C494" s="2"/>
      <c r="D494" s="2"/>
      <c r="E494" s="2"/>
      <c r="F494" s="3"/>
    </row>
    <row r="495" spans="3:6" s="1" customFormat="1">
      <c r="C495" s="2"/>
      <c r="D495" s="2"/>
      <c r="E495" s="2"/>
      <c r="F495" s="3"/>
    </row>
    <row r="496" spans="3:6" s="1" customFormat="1">
      <c r="C496" s="2"/>
      <c r="D496" s="2"/>
      <c r="E496" s="2"/>
      <c r="F496" s="3"/>
    </row>
    <row r="497" spans="3:6" s="1" customFormat="1">
      <c r="C497" s="2"/>
      <c r="D497" s="2"/>
      <c r="E497" s="2"/>
      <c r="F497" s="3"/>
    </row>
    <row r="498" spans="3:6" s="1" customFormat="1">
      <c r="C498" s="2"/>
      <c r="D498" s="2"/>
      <c r="E498" s="2"/>
      <c r="F498" s="3"/>
    </row>
    <row r="499" spans="3:6" s="1" customFormat="1">
      <c r="C499" s="2"/>
      <c r="D499" s="2"/>
      <c r="E499" s="2"/>
      <c r="F499" s="3"/>
    </row>
    <row r="500" spans="3:6" s="1" customFormat="1">
      <c r="C500" s="2"/>
      <c r="D500" s="2"/>
      <c r="E500" s="2"/>
      <c r="F500" s="3"/>
    </row>
    <row r="501" spans="3:6" s="1" customFormat="1">
      <c r="C501" s="2"/>
      <c r="D501" s="2"/>
      <c r="E501" s="2"/>
      <c r="F501" s="3"/>
    </row>
    <row r="502" spans="3:6" s="1" customFormat="1">
      <c r="C502" s="2"/>
      <c r="D502" s="2"/>
      <c r="E502" s="2"/>
      <c r="F502" s="3"/>
    </row>
    <row r="503" spans="3:6" s="1" customFormat="1">
      <c r="C503" s="2"/>
      <c r="D503" s="2"/>
      <c r="E503" s="2"/>
      <c r="F503" s="3"/>
    </row>
    <row r="504" spans="3:6" s="1" customFormat="1">
      <c r="C504" s="2"/>
      <c r="D504" s="2"/>
      <c r="E504" s="2"/>
      <c r="F504" s="3"/>
    </row>
    <row r="505" spans="3:6" s="1" customFormat="1">
      <c r="C505" s="2"/>
      <c r="D505" s="2"/>
      <c r="E505" s="2"/>
      <c r="F505" s="3"/>
    </row>
    <row r="506" spans="3:6" s="1" customFormat="1">
      <c r="C506" s="2"/>
      <c r="D506" s="2"/>
      <c r="E506" s="2"/>
      <c r="F506" s="3"/>
    </row>
    <row r="507" spans="3:6" s="1" customFormat="1">
      <c r="C507" s="2"/>
      <c r="D507" s="2"/>
      <c r="E507" s="2"/>
      <c r="F507" s="3"/>
    </row>
    <row r="508" spans="3:6" s="1" customFormat="1">
      <c r="C508" s="2"/>
      <c r="D508" s="2"/>
      <c r="E508" s="2"/>
      <c r="F508" s="3"/>
    </row>
    <row r="509" spans="3:6" s="1" customFormat="1">
      <c r="C509" s="2"/>
      <c r="D509" s="2"/>
      <c r="E509" s="2"/>
      <c r="F509" s="3"/>
    </row>
    <row r="510" spans="3:6" s="1" customFormat="1">
      <c r="C510" s="2"/>
      <c r="D510" s="2"/>
      <c r="E510" s="2"/>
      <c r="F510" s="3"/>
    </row>
    <row r="511" spans="3:6" s="1" customFormat="1">
      <c r="C511" s="2"/>
      <c r="D511" s="2"/>
      <c r="E511" s="2"/>
      <c r="F511" s="3"/>
    </row>
    <row r="512" spans="3:6" s="1" customFormat="1">
      <c r="C512" s="2"/>
      <c r="D512" s="2"/>
      <c r="E512" s="2"/>
      <c r="F512" s="3"/>
    </row>
    <row r="513" spans="3:6" s="1" customFormat="1">
      <c r="C513" s="2"/>
      <c r="D513" s="2"/>
      <c r="E513" s="2"/>
      <c r="F513" s="3"/>
    </row>
    <row r="514" spans="3:6" s="1" customFormat="1">
      <c r="C514" s="2"/>
      <c r="D514" s="2"/>
      <c r="E514" s="2"/>
      <c r="F514" s="3"/>
    </row>
    <row r="515" spans="3:6" s="1" customFormat="1">
      <c r="C515" s="2"/>
      <c r="D515" s="2"/>
      <c r="E515" s="2"/>
      <c r="F515" s="3"/>
    </row>
    <row r="516" spans="3:6" s="1" customFormat="1">
      <c r="C516" s="2"/>
      <c r="D516" s="2"/>
      <c r="E516" s="2"/>
      <c r="F516" s="3"/>
    </row>
    <row r="517" spans="3:6" s="1" customFormat="1">
      <c r="C517" s="2"/>
      <c r="D517" s="2"/>
      <c r="E517" s="2"/>
      <c r="F517" s="3"/>
    </row>
    <row r="518" spans="3:6" s="1" customFormat="1">
      <c r="C518" s="2"/>
      <c r="D518" s="2"/>
      <c r="E518" s="2"/>
      <c r="F518" s="3"/>
    </row>
    <row r="519" spans="3:6" s="1" customFormat="1">
      <c r="C519" s="2"/>
      <c r="D519" s="2"/>
      <c r="E519" s="2"/>
      <c r="F519" s="3"/>
    </row>
    <row r="520" spans="3:6" s="1" customFormat="1">
      <c r="C520" s="2"/>
      <c r="D520" s="2"/>
      <c r="E520" s="2"/>
      <c r="F520" s="3"/>
    </row>
    <row r="521" spans="3:6" s="1" customFormat="1">
      <c r="C521" s="2"/>
      <c r="D521" s="2"/>
      <c r="E521" s="2"/>
      <c r="F521" s="3"/>
    </row>
    <row r="522" spans="3:6" s="1" customFormat="1">
      <c r="C522" s="2"/>
      <c r="D522" s="2"/>
      <c r="E522" s="2"/>
      <c r="F522" s="3"/>
    </row>
    <row r="523" spans="3:6" s="1" customFormat="1">
      <c r="C523" s="2"/>
      <c r="D523" s="2"/>
      <c r="E523" s="2"/>
      <c r="F523" s="3"/>
    </row>
    <row r="524" spans="3:6" s="1" customFormat="1">
      <c r="C524" s="2"/>
      <c r="D524" s="2"/>
      <c r="E524" s="2"/>
      <c r="F524" s="3"/>
    </row>
    <row r="525" spans="3:6" s="1" customFormat="1">
      <c r="C525" s="2"/>
      <c r="D525" s="2"/>
      <c r="E525" s="2"/>
      <c r="F525" s="3"/>
    </row>
    <row r="526" spans="3:6" s="1" customFormat="1">
      <c r="C526" s="2"/>
      <c r="D526" s="2"/>
      <c r="E526" s="2"/>
      <c r="F526" s="3"/>
    </row>
    <row r="527" spans="3:6" s="1" customFormat="1">
      <c r="C527" s="2"/>
      <c r="D527" s="2"/>
      <c r="E527" s="2"/>
      <c r="F527" s="3"/>
    </row>
    <row r="528" spans="3:6" s="1" customFormat="1">
      <c r="C528" s="2"/>
      <c r="D528" s="2"/>
      <c r="E528" s="2"/>
      <c r="F528" s="3"/>
    </row>
    <row r="529" spans="3:6" s="1" customFormat="1">
      <c r="C529" s="2"/>
      <c r="D529" s="2"/>
      <c r="E529" s="2"/>
      <c r="F529" s="3"/>
    </row>
    <row r="530" spans="3:6" s="1" customFormat="1">
      <c r="C530" s="2"/>
      <c r="D530" s="2"/>
      <c r="E530" s="2"/>
      <c r="F530" s="3"/>
    </row>
    <row r="531" spans="3:6" s="1" customFormat="1">
      <c r="C531" s="2"/>
      <c r="D531" s="2"/>
      <c r="E531" s="2"/>
      <c r="F531" s="3"/>
    </row>
    <row r="532" spans="3:6" s="1" customFormat="1">
      <c r="C532" s="2"/>
      <c r="D532" s="2"/>
      <c r="E532" s="2"/>
      <c r="F532" s="3"/>
    </row>
  </sheetData>
  <sheetProtection algorithmName="SHA-512" hashValue="+qRY5VPBjWu8CyHIQ4WLUY+j4kx0EwPKmkBS5Cyw42p/2eYhTScH+18HfMLVZEZ7VbwzrRM8Q1UlP08Ty5tNVA==" saltValue="ef1+QpipmVQy9zKm5MC/qw==" spinCount="100000" sheet="1" objects="1" scenarios="1" selectLockedCells="1"/>
  <mergeCells count="2">
    <mergeCell ref="C13:F13"/>
    <mergeCell ref="B22:F22"/>
  </mergeCells>
  <dataValidations count="3">
    <dataValidation type="decimal" showInputMessage="1" showErrorMessage="1" error="Please enter a valid number." sqref="C6" xr:uid="{3FD21274-3088-4459-B1CF-0D2F1848FA1F}">
      <formula1>0</formula1>
      <formula2>99</formula2>
    </dataValidation>
    <dataValidation type="whole" allowBlank="1" showInputMessage="1" showErrorMessage="1" error="This instrument is only valid for ages between 32 and 96 years." sqref="C5" xr:uid="{829DDC52-00C6-46AD-BD9B-98ECD2107D9D}">
      <formula1>32</formula1>
      <formula2>96</formula2>
    </dataValidation>
    <dataValidation type="whole" allowBlank="1" showInputMessage="1" sqref="G6" xr:uid="{61EB8A4E-3993-40D4-B57A-1D2BB9D82A78}">
      <formula1>0</formula1>
      <formula2>23</formula2>
    </dataValidation>
  </dataValidations>
  <pageMargins left="0.7" right="0.7" top="0.75" bottom="0.75" header="0.3" footer="0.3"/>
  <pageSetup orientation="portrait" horizontalDpi="1200" verticalDpi="1200" r:id="rId1"/>
  <drawing r:id="rId2"/>
  <legacyDrawing r:id="rId3"/>
  <mc:AlternateContent xmlns:mc="http://schemas.openxmlformats.org/markup-compatibility/2006">
    <mc:Choice Requires="x14">
      <controls>
        <mc:AlternateContent xmlns:mc="http://schemas.openxmlformats.org/markup-compatibility/2006">
          <mc:Choice Requires="x14">
            <control shapeId="6145" r:id="rId4" name="Option Button 1">
              <controlPr defaultSize="0" autoFill="0" autoLine="0" autoPict="0">
                <anchor moveWithCells="1">
                  <from>
                    <xdr:col>2</xdr:col>
                    <xdr:colOff>129540</xdr:colOff>
                    <xdr:row>6</xdr:row>
                    <xdr:rowOff>91440</xdr:rowOff>
                  </from>
                  <to>
                    <xdr:col>3</xdr:col>
                    <xdr:colOff>312420</xdr:colOff>
                    <xdr:row>6</xdr:row>
                    <xdr:rowOff>335280</xdr:rowOff>
                  </to>
                </anchor>
              </controlPr>
            </control>
          </mc:Choice>
        </mc:AlternateContent>
        <mc:AlternateContent xmlns:mc="http://schemas.openxmlformats.org/markup-compatibility/2006">
          <mc:Choice Requires="x14">
            <control shapeId="6162" r:id="rId5" name="Group Box 18">
              <controlPr defaultSize="0" autoFill="0" autoPict="0">
                <anchor moveWithCells="1">
                  <from>
                    <xdr:col>1</xdr:col>
                    <xdr:colOff>4312920</xdr:colOff>
                    <xdr:row>6</xdr:row>
                    <xdr:rowOff>45720</xdr:rowOff>
                  </from>
                  <to>
                    <xdr:col>5</xdr:col>
                    <xdr:colOff>0</xdr:colOff>
                    <xdr:row>6</xdr:row>
                    <xdr:rowOff>365760</xdr:rowOff>
                  </to>
                </anchor>
              </controlPr>
            </control>
          </mc:Choice>
        </mc:AlternateContent>
        <mc:AlternateContent xmlns:mc="http://schemas.openxmlformats.org/markup-compatibility/2006">
          <mc:Choice Requires="x14">
            <control shapeId="6164" r:id="rId6" name="Group Box 20">
              <controlPr defaultSize="0" autoFill="0" autoPict="0">
                <anchor moveWithCells="1">
                  <from>
                    <xdr:col>2</xdr:col>
                    <xdr:colOff>0</xdr:colOff>
                    <xdr:row>7</xdr:row>
                    <xdr:rowOff>53340</xdr:rowOff>
                  </from>
                  <to>
                    <xdr:col>5</xdr:col>
                    <xdr:colOff>0</xdr:colOff>
                    <xdr:row>8</xdr:row>
                    <xdr:rowOff>0</xdr:rowOff>
                  </to>
                </anchor>
              </controlPr>
            </control>
          </mc:Choice>
        </mc:AlternateContent>
        <mc:AlternateContent xmlns:mc="http://schemas.openxmlformats.org/markup-compatibility/2006">
          <mc:Choice Requires="x14">
            <control shapeId="6165" r:id="rId7" name="Option Button 21">
              <controlPr defaultSize="0" autoFill="0" autoLine="0" autoPict="0">
                <anchor moveWithCells="1">
                  <from>
                    <xdr:col>2</xdr:col>
                    <xdr:colOff>129540</xdr:colOff>
                    <xdr:row>7</xdr:row>
                    <xdr:rowOff>91440</xdr:rowOff>
                  </from>
                  <to>
                    <xdr:col>3</xdr:col>
                    <xdr:colOff>182880</xdr:colOff>
                    <xdr:row>7</xdr:row>
                    <xdr:rowOff>342900</xdr:rowOff>
                  </to>
                </anchor>
              </controlPr>
            </control>
          </mc:Choice>
        </mc:AlternateContent>
        <mc:AlternateContent xmlns:mc="http://schemas.openxmlformats.org/markup-compatibility/2006">
          <mc:Choice Requires="x14">
            <control shapeId="6166" r:id="rId8" name="Option Button 22">
              <controlPr defaultSize="0" autoFill="0" autoLine="0" autoPict="0">
                <anchor moveWithCells="1">
                  <from>
                    <xdr:col>3</xdr:col>
                    <xdr:colOff>373380</xdr:colOff>
                    <xdr:row>7</xdr:row>
                    <xdr:rowOff>91440</xdr:rowOff>
                  </from>
                  <to>
                    <xdr:col>4</xdr:col>
                    <xdr:colOff>99060</xdr:colOff>
                    <xdr:row>7</xdr:row>
                    <xdr:rowOff>350520</xdr:rowOff>
                  </to>
                </anchor>
              </controlPr>
            </control>
          </mc:Choice>
        </mc:AlternateContent>
        <mc:AlternateContent xmlns:mc="http://schemas.openxmlformats.org/markup-compatibility/2006">
          <mc:Choice Requires="x14">
            <control shapeId="6168" r:id="rId9" name="Group Box 24">
              <controlPr defaultSize="0" autoFill="0" autoPict="0">
                <anchor moveWithCells="1">
                  <from>
                    <xdr:col>2</xdr:col>
                    <xdr:colOff>0</xdr:colOff>
                    <xdr:row>8</xdr:row>
                    <xdr:rowOff>68580</xdr:rowOff>
                  </from>
                  <to>
                    <xdr:col>5</xdr:col>
                    <xdr:colOff>381000</xdr:colOff>
                    <xdr:row>9</xdr:row>
                    <xdr:rowOff>22860</xdr:rowOff>
                  </to>
                </anchor>
              </controlPr>
            </control>
          </mc:Choice>
        </mc:AlternateContent>
        <mc:AlternateContent xmlns:mc="http://schemas.openxmlformats.org/markup-compatibility/2006">
          <mc:Choice Requires="x14">
            <control shapeId="6169" r:id="rId10" name="Option Button 25">
              <controlPr defaultSize="0" autoFill="0" autoLine="0" autoPict="0">
                <anchor moveWithCells="1">
                  <from>
                    <xdr:col>2</xdr:col>
                    <xdr:colOff>137160</xdr:colOff>
                    <xdr:row>8</xdr:row>
                    <xdr:rowOff>121920</xdr:rowOff>
                  </from>
                  <to>
                    <xdr:col>3</xdr:col>
                    <xdr:colOff>266700</xdr:colOff>
                    <xdr:row>8</xdr:row>
                    <xdr:rowOff>342900</xdr:rowOff>
                  </to>
                </anchor>
              </controlPr>
            </control>
          </mc:Choice>
        </mc:AlternateContent>
        <mc:AlternateContent xmlns:mc="http://schemas.openxmlformats.org/markup-compatibility/2006">
          <mc:Choice Requires="x14">
            <control shapeId="6170" r:id="rId11" name="Option Button 26">
              <controlPr defaultSize="0" autoFill="0" autoLine="0" autoPict="0">
                <anchor moveWithCells="1">
                  <from>
                    <xdr:col>3</xdr:col>
                    <xdr:colOff>365760</xdr:colOff>
                    <xdr:row>8</xdr:row>
                    <xdr:rowOff>121920</xdr:rowOff>
                  </from>
                  <to>
                    <xdr:col>5</xdr:col>
                    <xdr:colOff>236220</xdr:colOff>
                    <xdr:row>8</xdr:row>
                    <xdr:rowOff>342900</xdr:rowOff>
                  </to>
                </anchor>
              </controlPr>
            </control>
          </mc:Choice>
        </mc:AlternateContent>
        <mc:AlternateContent xmlns:mc="http://schemas.openxmlformats.org/markup-compatibility/2006">
          <mc:Choice Requires="x14">
            <control shapeId="6171" r:id="rId12" name="Group Box 27">
              <controlPr defaultSize="0" autoFill="0" autoPict="0">
                <anchor moveWithCells="1">
                  <from>
                    <xdr:col>1</xdr:col>
                    <xdr:colOff>4312920</xdr:colOff>
                    <xdr:row>9</xdr:row>
                    <xdr:rowOff>68580</xdr:rowOff>
                  </from>
                  <to>
                    <xdr:col>5</xdr:col>
                    <xdr:colOff>30480</xdr:colOff>
                    <xdr:row>10</xdr:row>
                    <xdr:rowOff>7620</xdr:rowOff>
                  </to>
                </anchor>
              </controlPr>
            </control>
          </mc:Choice>
        </mc:AlternateContent>
        <mc:AlternateContent xmlns:mc="http://schemas.openxmlformats.org/markup-compatibility/2006">
          <mc:Choice Requires="x14">
            <control shapeId="6172" r:id="rId13" name="Option Button 28">
              <controlPr defaultSize="0" autoFill="0" autoLine="0" autoPict="0">
                <anchor moveWithCells="1">
                  <from>
                    <xdr:col>2</xdr:col>
                    <xdr:colOff>137160</xdr:colOff>
                    <xdr:row>9</xdr:row>
                    <xdr:rowOff>114300</xdr:rowOff>
                  </from>
                  <to>
                    <xdr:col>3</xdr:col>
                    <xdr:colOff>266700</xdr:colOff>
                    <xdr:row>9</xdr:row>
                    <xdr:rowOff>373380</xdr:rowOff>
                  </to>
                </anchor>
              </controlPr>
            </control>
          </mc:Choice>
        </mc:AlternateContent>
        <mc:AlternateContent xmlns:mc="http://schemas.openxmlformats.org/markup-compatibility/2006">
          <mc:Choice Requires="x14">
            <control shapeId="6173" r:id="rId14" name="Option Button 29">
              <controlPr defaultSize="0" autoFill="0" autoLine="0" autoPict="0">
                <anchor moveWithCells="1">
                  <from>
                    <xdr:col>3</xdr:col>
                    <xdr:colOff>381000</xdr:colOff>
                    <xdr:row>9</xdr:row>
                    <xdr:rowOff>137160</xdr:rowOff>
                  </from>
                  <to>
                    <xdr:col>4</xdr:col>
                    <xdr:colOff>243840</xdr:colOff>
                    <xdr:row>9</xdr:row>
                    <xdr:rowOff>358140</xdr:rowOff>
                  </to>
                </anchor>
              </controlPr>
            </control>
          </mc:Choice>
        </mc:AlternateContent>
        <mc:AlternateContent xmlns:mc="http://schemas.openxmlformats.org/markup-compatibility/2006">
          <mc:Choice Requires="x14">
            <control shapeId="6174" r:id="rId15" name="Group Box 30">
              <controlPr defaultSize="0" autoFill="0" autoPict="0">
                <anchor moveWithCells="1">
                  <from>
                    <xdr:col>1</xdr:col>
                    <xdr:colOff>4312920</xdr:colOff>
                    <xdr:row>10</xdr:row>
                    <xdr:rowOff>68580</xdr:rowOff>
                  </from>
                  <to>
                    <xdr:col>5</xdr:col>
                    <xdr:colOff>38100</xdr:colOff>
                    <xdr:row>10</xdr:row>
                    <xdr:rowOff>411480</xdr:rowOff>
                  </to>
                </anchor>
              </controlPr>
            </control>
          </mc:Choice>
        </mc:AlternateContent>
        <mc:AlternateContent xmlns:mc="http://schemas.openxmlformats.org/markup-compatibility/2006">
          <mc:Choice Requires="x14">
            <control shapeId="6175" r:id="rId16" name="Option Button 31">
              <controlPr defaultSize="0" autoFill="0" autoLine="0" autoPict="0">
                <anchor moveWithCells="1">
                  <from>
                    <xdr:col>2</xdr:col>
                    <xdr:colOff>144780</xdr:colOff>
                    <xdr:row>10</xdr:row>
                    <xdr:rowOff>144780</xdr:rowOff>
                  </from>
                  <to>
                    <xdr:col>3</xdr:col>
                    <xdr:colOff>190500</xdr:colOff>
                    <xdr:row>10</xdr:row>
                    <xdr:rowOff>365760</xdr:rowOff>
                  </to>
                </anchor>
              </controlPr>
            </control>
          </mc:Choice>
        </mc:AlternateContent>
        <mc:AlternateContent xmlns:mc="http://schemas.openxmlformats.org/markup-compatibility/2006">
          <mc:Choice Requires="x14">
            <control shapeId="6176" r:id="rId17" name="Option Button 32">
              <controlPr defaultSize="0" autoFill="0" autoLine="0" autoPict="0">
                <anchor moveWithCells="1">
                  <from>
                    <xdr:col>3</xdr:col>
                    <xdr:colOff>381000</xdr:colOff>
                    <xdr:row>10</xdr:row>
                    <xdr:rowOff>160020</xdr:rowOff>
                  </from>
                  <to>
                    <xdr:col>4</xdr:col>
                    <xdr:colOff>175260</xdr:colOff>
                    <xdr:row>10</xdr:row>
                    <xdr:rowOff>381000</xdr:rowOff>
                  </to>
                </anchor>
              </controlPr>
            </control>
          </mc:Choice>
        </mc:AlternateContent>
        <mc:AlternateContent xmlns:mc="http://schemas.openxmlformats.org/markup-compatibility/2006">
          <mc:Choice Requires="x14">
            <control shapeId="6177" r:id="rId18" name="Option Button 33">
              <controlPr defaultSize="0" autoFill="0" autoLine="0" autoPict="0">
                <anchor moveWithCells="1">
                  <from>
                    <xdr:col>3</xdr:col>
                    <xdr:colOff>373380</xdr:colOff>
                    <xdr:row>6</xdr:row>
                    <xdr:rowOff>106680</xdr:rowOff>
                  </from>
                  <to>
                    <xdr:col>4</xdr:col>
                    <xdr:colOff>220980</xdr:colOff>
                    <xdr:row>6</xdr:row>
                    <xdr:rowOff>327660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Jess Lo</dc:creator>
  <cp:keywords/>
  <dc:description/>
  <cp:lastModifiedBy>Jess Lo</cp:lastModifiedBy>
  <cp:revision/>
  <dcterms:created xsi:type="dcterms:W3CDTF">2025-04-16T04:07:35Z</dcterms:created>
  <dcterms:modified xsi:type="dcterms:W3CDTF">2026-01-14T01:32:38Z</dcterms:modified>
  <cp:category/>
  <cp:contentStatus/>
</cp:coreProperties>
</file>